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80" windowHeight="10365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一般公共预算支出'!$A$1:$E$21</definedName>
    <definedName name="_xlnm.Print_Area" localSheetId="3">'3 一般公共预算财政基本支出'!$A$1:$E$37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D25" i="9"/>
  <c r="B25"/>
  <c r="E7" i="6"/>
  <c r="D7"/>
  <c r="C7"/>
  <c r="G18" i="4"/>
  <c r="F18"/>
  <c r="E18"/>
  <c r="D18"/>
  <c r="B18"/>
  <c r="G16"/>
  <c r="F16"/>
  <c r="B11"/>
  <c r="G7"/>
  <c r="F7"/>
</calcChain>
</file>

<file path=xl/sharedStrings.xml><?xml version="1.0" encoding="utf-8"?>
<sst xmlns="http://schemas.openxmlformats.org/spreadsheetml/2006/main" count="1388" uniqueCount="498">
  <si>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</si>
  <si>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</si>
  <si>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</si>
  <si>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</si>
  <si>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</si>
  <si>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</si>
  <si>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</si>
  <si>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</si>
  <si>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</si>
  <si>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</si>
  <si>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</si>
  <si>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</si>
  <si>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</si>
  <si>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</si>
  <si>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</si>
  <si>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</si>
  <si>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</si>
  <si>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</si>
  <si>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</si>
  <si>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</si>
  <si>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</si>
  <si>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</si>
  <si>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</si>
  <si>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</si>
  <si>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</si>
  <si>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</si>
  <si>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</si>
  <si>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</si>
  <si>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</si>
  <si>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</si>
  <si>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</si>
  <si>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</si>
  <si>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</si>
  <si>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</si>
  <si>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</si>
  <si>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</si>
  <si>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</si>
  <si>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</si>
  <si>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</si>
  <si>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</si>
  <si>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</si>
  <si>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</si>
  <si>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</si>
  <si>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</si>
  <si>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</si>
  <si>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</si>
  <si>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</si>
  <si>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</si>
  <si>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</si>
  <si>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</si>
  <si>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</si>
  <si>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</si>
  <si>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</si>
  <si>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</si>
  <si>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</si>
  <si>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</si>
  <si>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</si>
  <si>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</si>
  <si>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</si>
  <si>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</si>
  <si>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</si>
  <si>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</si>
  <si>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</si>
  <si>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</si>
  <si>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</si>
  <si>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</si>
  <si>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</si>
  <si>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</si>
  <si>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</si>
  <si>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</si>
  <si>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</si>
  <si>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</si>
  <si>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</si>
  <si>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</si>
  <si>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</si>
  <si>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</si>
  <si>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</si>
  <si>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</si>
  <si>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</si>
  <si>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</si>
  <si>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</si>
  <si>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</si>
  <si>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</si>
  <si>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</si>
  <si>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</si>
  <si>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</si>
  <si>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</si>
  <si>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</si>
  <si>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</si>
  <si>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</si>
  <si>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</si>
  <si>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</si>
  <si>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</si>
  <si>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</si>
  <si>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</si>
  <si>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</si>
  <si>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</si>
  <si>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</si>
  <si>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</si>
  <si>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</si>
  <si>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</si>
  <si>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</si>
  <si>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</si>
  <si>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</si>
  <si>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</si>
  <si>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</si>
  <si>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</si>
  <si>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</si>
  <si>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</si>
  <si>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</si>
  <si>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</si>
  <si>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</si>
  <si>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</si>
  <si>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</si>
  <si>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</si>
  <si>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</si>
  <si>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</si>
  <si>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</si>
  <si>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</si>
  <si>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</si>
  <si>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</si>
  <si>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</si>
  <si>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</si>
  <si>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</si>
  <si>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</si>
  <si>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</si>
  <si>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</si>
  <si>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</si>
  <si>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</si>
  <si>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</si>
  <si>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</si>
  <si>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</si>
  <si>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</si>
  <si>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</si>
  <si>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</si>
  <si>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</si>
  <si>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</si>
  <si>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</si>
  <si>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</si>
  <si>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</si>
  <si>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</si>
  <si>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</si>
  <si>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</si>
  <si>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</si>
  <si>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</si>
  <si>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</si>
  <si>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</si>
  <si>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</si>
  <si>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</si>
  <si>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</si>
  <si>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</si>
  <si>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</si>
  <si>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</si>
  <si>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</si>
  <si>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</si>
  <si>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</si>
  <si>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</si>
  <si>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</si>
  <si>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</si>
  <si>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</si>
  <si>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</si>
  <si>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</si>
  <si>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</si>
  <si>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</si>
  <si>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</si>
  <si>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</si>
  <si>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</si>
  <si>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</si>
  <si>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</si>
  <si>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</si>
  <si>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</si>
  <si>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</si>
  <si>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</si>
  <si>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</si>
  <si>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</si>
  <si>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</si>
  <si>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</si>
  <si>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</si>
  <si>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</si>
  <si>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</si>
  <si>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</si>
  <si>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</si>
  <si>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</si>
  <si>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</si>
  <si>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</si>
  <si>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</si>
  <si>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</si>
  <si>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</si>
  <si>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</si>
  <si>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</si>
  <si>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</si>
  <si>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</si>
  <si>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</si>
  <si>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</si>
  <si>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</si>
  <si>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</si>
  <si>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</si>
  <si>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</si>
  <si>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</si>
  <si>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</si>
  <si>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</si>
  <si>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</si>
  <si>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</si>
  <si>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</si>
  <si>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</si>
  <si>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</si>
  <si>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</si>
  <si>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</si>
  <si>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</si>
  <si>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</si>
  <si>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</si>
  <si>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</si>
  <si>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</si>
  <si>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</si>
  <si>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</si>
  <si>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</si>
  <si>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</si>
  <si>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</si>
  <si>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</si>
  <si>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</si>
  <si>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</si>
  <si>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</si>
  <si>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</si>
  <si>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</si>
  <si>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</si>
  <si>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</si>
  <si>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</si>
  <si>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</si>
  <si>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</si>
  <si>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</si>
  <si>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</si>
  <si>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</si>
  <si>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</si>
  <si>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</si>
  <si>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</si>
  <si>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</si>
  <si>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</si>
  <si>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</si>
  <si>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</si>
  <si>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</si>
  <si>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</si>
  <si>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</si>
  <si>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</si>
  <si>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</si>
  <si>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</si>
  <si>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</si>
  <si>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</si>
  <si>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</si>
  <si>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</si>
  <si>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</si>
  <si>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</si>
  <si>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</si>
  <si>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</si>
  <si>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</si>
  <si>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</si>
  <si>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</si>
  <si>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</si>
  <si>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</si>
  <si>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</si>
  <si>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</si>
  <si>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</si>
  <si>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</si>
  <si>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</si>
  <si>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</si>
  <si>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</si>
  <si>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</si>
  <si>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</si>
  <si>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</si>
  <si>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</si>
  <si>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</si>
  <si>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</si>
  <si>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</si>
  <si>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</si>
  <si>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</si>
  <si>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</si>
  <si>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</si>
  <si>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</si>
  <si>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</si>
  <si>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</si>
  <si>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</si>
  <si>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</si>
  <si>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</si>
  <si>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</si>
  <si>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</si>
  <si>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</si>
  <si>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</si>
  <si>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</si>
  <si>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</si>
  <si>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</si>
  <si>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</si>
  <si>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</si>
  <si>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</si>
  <si>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</si>
  <si>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</si>
  <si>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</si>
  <si>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</si>
  <si>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</si>
  <si>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</si>
  <si>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</si>
  <si>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</si>
  <si>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</si>
  <si>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</si>
  <si>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</si>
  <si>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</si>
  <si>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</si>
  <si>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</si>
  <si>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</si>
  <si>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</si>
  <si>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</si>
  <si>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</si>
  <si>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</si>
  <si>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</si>
  <si>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巴南区科技局财政拨款收支总表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</si>
  <si>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</si>
  <si>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</si>
  <si>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</si>
  <si>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</si>
  <si>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</si>
  <si>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</si>
  <si>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</si>
  <si>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</si>
  <si>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</si>
  <si>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</si>
  <si>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</si>
  <si>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</si>
  <si>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</si>
  <si>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</si>
  <si>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</si>
  <si>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</si>
  <si>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</si>
  <si>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</si>
  <si>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</si>
  <si>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巴南区科技局一般公共预算财政拨款支出预算表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</si>
  <si>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</si>
  <si>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</si>
  <si>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</si>
  <si>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</si>
  <si>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</si>
  <si>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</si>
  <si>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</si>
  <si>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161001</t>
  </si>
  <si>
    <t>区科技局</t>
  </si>
  <si>
    <t xml:space="preserve">  206</t>
  </si>
  <si>
    <t xml:space="preserve">  科学技术支出</t>
  </si>
  <si>
    <t xml:space="preserve">    20601</t>
  </si>
  <si>
    <t xml:space="preserve">    科学技术管理事务</t>
  </si>
  <si>
    <t xml:space="preserve">      2060199</t>
  </si>
  <si>
    <t xml:space="preserve">      其他科学技术管理事务支出</t>
  </si>
  <si>
    <t xml:space="preserve">      2060101</t>
  </si>
  <si>
    <t xml:space="preserve">      行政运行</t>
  </si>
  <si>
    <t xml:space="preserve">    20604</t>
  </si>
  <si>
    <t xml:space="preserve">    技术研究与开发</t>
  </si>
  <si>
    <t xml:space="preserve">      2060499</t>
  </si>
  <si>
    <t xml:space="preserve">      其他技术研究与开发支出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</si>
  <si>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</si>
  <si>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</si>
  <si>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</si>
  <si>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</si>
  <si>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</si>
  <si>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</si>
  <si>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</si>
  <si>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</si>
  <si>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</si>
  <si>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</si>
  <si>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</si>
  <si>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</si>
  <si>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</si>
  <si>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</si>
  <si>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</si>
  <si>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</si>
  <si>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</si>
  <si>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</si>
  <si>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</si>
  <si>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</si>
  <si>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</si>
  <si>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</si>
  <si>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</si>
  <si>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</si>
  <si>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</si>
  <si>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</si>
  <si>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</si>
  <si>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</si>
  <si>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</si>
  <si>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巴南区科技局一般公共预算财政拨款基本支出预算表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</si>
  <si>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</si>
  <si>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</si>
  <si>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</si>
  <si>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</si>
  <si>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</si>
  <si>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</si>
  <si>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</si>
  <si>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</si>
  <si>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</si>
  <si>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</si>
  <si>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</si>
  <si>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</si>
  <si>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</si>
  <si>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</si>
  <si>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</si>
  <si>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</si>
  <si>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</si>
  <si>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</si>
  <si>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</si>
  <si>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</si>
  <si>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</si>
  <si>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</si>
  <si>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</si>
  <si>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</si>
  <si>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</si>
  <si>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</si>
  <si>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</si>
  <si>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</si>
  <si>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</si>
  <si>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</si>
  <si>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</si>
  <si>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</si>
  <si>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</si>
  <si>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</si>
  <si>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</si>
  <si>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</si>
  <si>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</si>
  <si>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</si>
  <si>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</si>
  <si>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</si>
  <si>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</si>
  <si>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</si>
  <si>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</si>
  <si>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</si>
  <si>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</si>
  <si>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</si>
  <si>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</si>
  <si>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</si>
  <si>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</si>
  <si>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</si>
  <si>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</si>
  <si>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</si>
  <si>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</si>
  <si>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</si>
  <si>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</si>
  <si>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</si>
  <si>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</si>
  <si>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</si>
  <si>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</si>
  <si>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</si>
  <si>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</si>
  <si>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</si>
  <si>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</si>
  <si>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</si>
  <si>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巴南区科技局一般公共预算“三公”经费支出表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</si>
  <si>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</si>
  <si>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</si>
  <si>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</si>
  <si>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</si>
  <si>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</si>
  <si>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</si>
  <si>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巴南区科技局政府性基金预算支出表</t>
  </si>
  <si>
    <t>本年政府性基金预算财政拨款支出</t>
  </si>
  <si>
    <t>（备注：本单位无政府性基金收支，故此表无数据。）</t>
  </si>
  <si>
    <t>表6</t>
  </si>
  <si>
    <t>巴南区科技局部门收支总表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</si>
  <si>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</si>
  <si>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</si>
  <si>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</si>
  <si>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</si>
  <si>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</si>
  <si>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</si>
  <si>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</si>
  <si>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</si>
  <si>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>其他收入预算</t>
  </si>
  <si>
    <t xml:space="preserve">  文化体育与传媒支出</t>
  </si>
  <si>
    <t>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</si>
  <si>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</si>
  <si>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</si>
  <si>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</si>
  <si>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</si>
  <si>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</si>
  <si>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</si>
  <si>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</si>
  <si>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</si>
  <si>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巴南区科技局部门收入总表</t>
  </si>
  <si>
    <t>科目</t>
  </si>
  <si>
    <t>一般公共预算拨款收入</t>
  </si>
  <si>
    <t>非教育收费收入预算</t>
  </si>
  <si>
    <t>教育收费收预算入</t>
  </si>
  <si>
    <t>表8</t>
  </si>
  <si>
    <t>巴南区科技局部门支出总表</t>
  </si>
  <si>
    <t>上缴上级支出</t>
  </si>
  <si>
    <t>事业单位经营支出</t>
  </si>
  <si>
    <t>对下级单位补助支出</t>
  </si>
  <si>
    <t>表9</t>
  </si>
  <si>
    <t>巴南区科技局政府采购预算明细表</t>
  </si>
  <si>
    <t>教育收费收入预算</t>
  </si>
  <si>
    <t>无</t>
  </si>
  <si>
    <t>货物类</t>
  </si>
  <si>
    <t>服务类</t>
  </si>
  <si>
    <t>工程类</t>
  </si>
  <si>
    <t>备注：本单位无政府采购预算，故此表无数据。</t>
  </si>
  <si>
    <t>一般公共预算拨款收入</t>
    <phoneticPr fontId="23" type="noConversion"/>
  </si>
</sst>
</file>

<file path=xl/styles.xml><?xml version="1.0" encoding="utf-8"?>
<styleSheet xmlns="http://schemas.openxmlformats.org/spreadsheetml/2006/main">
  <numFmts count="1">
    <numFmt numFmtId="178" formatCode=";;"/>
  </numFmts>
  <fonts count="2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12"/>
      <name val="等线"/>
      <charset val="134"/>
      <scheme val="minor"/>
    </font>
    <font>
      <sz val="11"/>
      <name val="宋体"/>
      <family val="3"/>
      <charset val="134"/>
    </font>
    <font>
      <b/>
      <sz val="12"/>
      <name val="等线"/>
      <charset val="134"/>
      <scheme val="minor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39" fontId="11" fillId="0" borderId="5" xfId="0" applyNumberFormat="1" applyFont="1" applyFill="1" applyBorder="1" applyAlignment="1" applyProtection="1">
      <alignment horizontal="right"/>
    </xf>
    <xf numFmtId="39" fontId="11" fillId="0" borderId="1" xfId="0" applyNumberFormat="1" applyFont="1" applyFill="1" applyBorder="1" applyAlignment="1" applyProtection="1">
      <alignment horizontal="right" vertical="center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9" fontId="12" fillId="0" borderId="3" xfId="0" applyNumberFormat="1" applyFont="1" applyFill="1" applyBorder="1" applyAlignment="1" applyProtection="1"/>
    <xf numFmtId="9" fontId="12" fillId="0" borderId="1" xfId="0" applyNumberFormat="1" applyFont="1" applyFill="1" applyBorder="1" applyAlignment="1" applyProtection="1"/>
    <xf numFmtId="0" fontId="7" fillId="0" borderId="1" xfId="2" applyFill="1" applyBorder="1"/>
    <xf numFmtId="0" fontId="7" fillId="0" borderId="1" xfId="2" applyFill="1" applyBorder="1" applyAlignment="1">
      <alignment vertical="center"/>
    </xf>
    <xf numFmtId="49" fontId="0" fillId="0" borderId="1" xfId="0" applyNumberFormat="1" applyFont="1" applyFill="1" applyBorder="1" applyAlignment="1" applyProtection="1"/>
    <xf numFmtId="178" fontId="0" fillId="0" borderId="1" xfId="0" applyNumberFormat="1" applyFont="1" applyFill="1" applyBorder="1" applyAlignment="1" applyProtection="1"/>
    <xf numFmtId="0" fontId="7" fillId="0" borderId="1" xfId="2" applyBorder="1"/>
    <xf numFmtId="0" fontId="7" fillId="0" borderId="1" xfId="2" applyBorder="1" applyAlignment="1">
      <alignment vertical="center"/>
    </xf>
    <xf numFmtId="49" fontId="11" fillId="0" borderId="3" xfId="0" applyNumberFormat="1" applyFont="1" applyFill="1" applyBorder="1" applyAlignment="1" applyProtection="1"/>
    <xf numFmtId="9" fontId="11" fillId="0" borderId="1" xfId="0" applyNumberFormat="1" applyFont="1" applyFill="1" applyBorder="1" applyAlignment="1" applyProtection="1"/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1" fillId="0" borderId="1" xfId="2" applyFont="1" applyFill="1" applyBorder="1"/>
    <xf numFmtId="0" fontId="11" fillId="0" borderId="1" xfId="2" applyFont="1" applyBorder="1"/>
    <xf numFmtId="0" fontId="14" fillId="0" borderId="0" xfId="2" applyFont="1" applyFill="1" applyAlignment="1">
      <alignment horizontal="right"/>
    </xf>
    <xf numFmtId="0" fontId="10" fillId="0" borderId="7" xfId="2" applyNumberFormat="1" applyFont="1" applyFill="1" applyBorder="1" applyAlignment="1" applyProtection="1">
      <alignment horizontal="right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vertical="center"/>
    </xf>
    <xf numFmtId="0" fontId="14" fillId="0" borderId="0" xfId="2" applyFont="1" applyAlignment="1">
      <alignment horizontal="right"/>
    </xf>
    <xf numFmtId="0" fontId="16" fillId="0" borderId="0" xfId="2" applyFont="1" applyFill="1" applyAlignment="1">
      <alignment horizontal="centerContinuous" vertical="center"/>
    </xf>
    <xf numFmtId="0" fontId="15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Continuous" vertical="center" wrapText="1"/>
    </xf>
    <xf numFmtId="0" fontId="10" fillId="0" borderId="8" xfId="2" applyFont="1" applyFill="1" applyBorder="1" applyAlignment="1">
      <alignment vertical="center"/>
    </xf>
    <xf numFmtId="40" fontId="10" fillId="0" borderId="1" xfId="0" applyNumberFormat="1" applyFont="1" applyFill="1" applyBorder="1" applyAlignment="1" applyProtection="1">
      <alignment horizontal="right" vertical="center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vertical="center" wrapText="1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right" vertical="center" wrapText="1"/>
    </xf>
    <xf numFmtId="0" fontId="15" fillId="0" borderId="0" xfId="2" applyFont="1" applyFill="1"/>
    <xf numFmtId="0" fontId="17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8" fontId="10" fillId="0" borderId="1" xfId="2" applyNumberFormat="1" applyFont="1" applyFill="1" applyBorder="1" applyAlignment="1" applyProtection="1">
      <alignment horizontal="left"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Fill="1"/>
    <xf numFmtId="0" fontId="14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17" fillId="0" borderId="0" xfId="2" applyFont="1" applyFill="1" applyAlignment="1">
      <alignment horizontal="centerContinuous"/>
    </xf>
    <xf numFmtId="0" fontId="15" fillId="0" borderId="0" xfId="2" applyFont="1"/>
    <xf numFmtId="40" fontId="11" fillId="0" borderId="1" xfId="0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Alignment="1">
      <alignment horizontal="right" vertical="center"/>
    </xf>
    <xf numFmtId="0" fontId="17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8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8" fontId="10" fillId="0" borderId="1" xfId="2" applyNumberFormat="1" applyFont="1" applyFill="1" applyBorder="1" applyAlignment="1" applyProtection="1">
      <alignment vertical="center"/>
    </xf>
    <xf numFmtId="40" fontId="10" fillId="0" borderId="1" xfId="0" applyNumberFormat="1" applyFont="1" applyFill="1" applyBorder="1" applyAlignment="1" applyProtection="1">
      <alignment horizontal="right"/>
    </xf>
    <xf numFmtId="0" fontId="10" fillId="0" borderId="1" xfId="2" applyFont="1" applyBorder="1" applyAlignment="1">
      <alignment vertical="center"/>
    </xf>
    <xf numFmtId="0" fontId="10" fillId="0" borderId="0" xfId="2" applyNumberFormat="1" applyFont="1" applyFill="1" applyAlignment="1" applyProtection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40" fontId="11" fillId="0" borderId="1" xfId="0" applyNumberFormat="1" applyFont="1" applyFill="1" applyBorder="1" applyAlignment="1" applyProtection="1">
      <alignment horizontal="right" vertical="center"/>
    </xf>
    <xf numFmtId="39" fontId="11" fillId="0" borderId="3" xfId="0" applyNumberFormat="1" applyFont="1" applyFill="1" applyBorder="1" applyAlignment="1" applyProtection="1">
      <alignment horizontal="right"/>
    </xf>
    <xf numFmtId="39" fontId="18" fillId="0" borderId="1" xfId="0" applyNumberFormat="1" applyFont="1" applyFill="1" applyBorder="1" applyAlignment="1" applyProtection="1">
      <alignment horizontal="right"/>
    </xf>
    <xf numFmtId="49" fontId="18" fillId="0" borderId="3" xfId="0" applyNumberFormat="1" applyFont="1" applyFill="1" applyBorder="1" applyAlignment="1" applyProtection="1"/>
    <xf numFmtId="9" fontId="18" fillId="0" borderId="1" xfId="0" applyNumberFormat="1" applyFont="1" applyFill="1" applyBorder="1" applyAlignment="1" applyProtection="1"/>
    <xf numFmtId="0" fontId="19" fillId="0" borderId="1" xfId="2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/>
    <xf numFmtId="4" fontId="18" fillId="0" borderId="1" xfId="2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/>
    <xf numFmtId="0" fontId="15" fillId="0" borderId="0" xfId="1" applyFont="1"/>
    <xf numFmtId="0" fontId="7" fillId="0" borderId="0" xfId="1" applyAlignment="1">
      <alignment wrapText="1"/>
    </xf>
    <xf numFmtId="0" fontId="7" fillId="0" borderId="0" xfId="1"/>
    <xf numFmtId="0" fontId="15" fillId="0" borderId="0" xfId="1" applyFont="1" applyAlignment="1">
      <alignment wrapText="1"/>
    </xf>
    <xf numFmtId="0" fontId="15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4" fontId="10" fillId="0" borderId="6" xfId="1" applyNumberFormat="1" applyFont="1" applyBorder="1" applyAlignment="1">
      <alignment horizontal="left" vertical="center"/>
    </xf>
    <xf numFmtId="4" fontId="10" fillId="0" borderId="6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6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0" xfId="1" applyBorder="1" applyAlignment="1">
      <alignment wrapText="1"/>
    </xf>
    <xf numFmtId="0" fontId="15" fillId="0" borderId="0" xfId="1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0" borderId="0" xfId="0" applyFont="1" applyAlignment="1">
      <alignment horizontal="center"/>
    </xf>
    <xf numFmtId="0" fontId="8" fillId="0" borderId="0" xfId="1" applyNumberFormat="1" applyFont="1" applyFill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8" fillId="0" borderId="0" xfId="2" applyNumberFormat="1" applyFont="1" applyFill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3" hidden="1" customWidth="1"/>
    <col min="2" max="2" width="15.375" style="143" customWidth="1"/>
    <col min="3" max="3" width="59.75" customWidth="1"/>
    <col min="4" max="4" width="13" style="143" customWidth="1"/>
    <col min="5" max="5" width="101.5" customWidth="1"/>
    <col min="6" max="6" width="29.25" customWidth="1"/>
    <col min="7" max="7" width="30.75" style="143" customWidth="1"/>
    <col min="8" max="8" width="28.5" style="143" customWidth="1"/>
    <col min="9" max="9" width="72.875" customWidth="1"/>
  </cols>
  <sheetData>
    <row r="2" spans="1:9" ht="24.75" customHeight="1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spans="1:9" ht="22.5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spans="1:9" ht="22.5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spans="1:9" ht="22.5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spans="1:9" ht="22.5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spans="1:9" ht="22.5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spans="1:9" ht="22.5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spans="1:9" ht="22.5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spans="1:9" ht="22.5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spans="1:9" ht="22.5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spans="1:9" ht="22.5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spans="1:9" ht="22.5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spans="1:9" ht="22.5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spans="1:9" ht="22.5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spans="1:9" ht="22.5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spans="1:9" ht="22.5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spans="1:9" ht="22.5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spans="1:9" ht="22.5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spans="1:9" ht="22.5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spans="1:9" ht="22.5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spans="1:9" ht="22.5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spans="1:9" ht="22.5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spans="1:9" ht="22.5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spans="1:9" ht="22.5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spans="1:9" ht="22.5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spans="1:9" ht="22.5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spans="1:9" ht="22.5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spans="1:9" ht="22.5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spans="1:9" ht="22.5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spans="1:9" ht="22.5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spans="1:9" ht="22.5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spans="1:9" ht="22.5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spans="1:9" ht="22.5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spans="1:9" ht="22.5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spans="1:9" ht="22.5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spans="1:9" ht="22.5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spans="1:9" ht="22.5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spans="1:9" ht="22.5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spans="1:9" ht="22.5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spans="1:9" ht="22.5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spans="1:9" ht="22.5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spans="1:9" ht="22.5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spans="1:9" ht="22.5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spans="1:9" ht="22.5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spans="1:9" ht="22.5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spans="1:9" ht="22.5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spans="1:9" ht="22.5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spans="1:9" ht="22.5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spans="1:9" ht="22.5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spans="1:9" ht="22.5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spans="1:9" ht="22.5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spans="1:9" ht="22.5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spans="1:9" ht="22.5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spans="1:9" ht="22.5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spans="1:9" ht="22.5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spans="1:9" ht="22.5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spans="1:9" ht="22.5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spans="1:9" ht="22.5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spans="1:9" ht="22.5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spans="1:9" ht="22.5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spans="1:9" ht="22.5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spans="1:9" ht="22.5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spans="1:9" ht="22.5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spans="1:9" ht="22.5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spans="1:9" ht="22.5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spans="1:9" ht="22.5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spans="1:9" ht="22.5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spans="1:9" ht="22.5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spans="1:9" ht="22.5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spans="1:9" ht="22.5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spans="1:9" ht="22.5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spans="1:9" ht="22.5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spans="1:9" ht="22.5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spans="1:9" ht="22.5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spans="1:9" ht="22.5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spans="1:9" ht="22.5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spans="1:9" ht="22.5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spans="1:9" ht="22.5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spans="1:9" ht="22.5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spans="1:9" ht="22.5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spans="1:9" ht="22.5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spans="1:9" ht="22.5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spans="1:9" ht="22.5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spans="1:9" ht="22.5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spans="1:9" ht="22.5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spans="1:9" ht="22.5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spans="1:9" ht="22.5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spans="1:9" ht="22.5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spans="1:9" ht="22.5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spans="1:9" ht="22.5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spans="1:9" ht="22.5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spans="1:9" ht="22.5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spans="1:9" ht="22.5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spans="1:9" ht="22.5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spans="1:9" ht="22.5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spans="1:9" ht="22.5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spans="1:9" ht="22.5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spans="1:9" ht="22.5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spans="1:9" ht="22.5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spans="1:9" ht="22.5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spans="1:9" ht="22.5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spans="1:9" ht="22.5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spans="1:9" ht="22.5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spans="1:9" ht="22.5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spans="1:9" ht="22.5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spans="1:9" ht="22.5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spans="1:9" ht="22.5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spans="1:9" ht="22.5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spans="1:9" ht="22.5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spans="1:9" ht="22.5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spans="1:9" ht="22.5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spans="1:9" ht="22.5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spans="1:9" ht="22.5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spans="1:9" ht="22.5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spans="1:9" ht="22.5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spans="1:9" ht="22.5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spans="1:9" ht="22.5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spans="1:9" ht="22.5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spans="1:9" ht="22.5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spans="1:9" ht="22.5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spans="1:9" ht="22.5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spans="1:9" ht="22.5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spans="1:9" ht="22.5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spans="1:9" ht="22.5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spans="1:9" ht="22.5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spans="1:9" ht="22.5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spans="1:9" ht="22.5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spans="1:9" ht="22.5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spans="1:9" ht="22.5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spans="1:9" ht="22.5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spans="1:9" ht="22.5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spans="1:9" ht="22.5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spans="1:9" ht="22.5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spans="1:9" ht="22.5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spans="1:9" ht="22.5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spans="1:9" ht="22.5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spans="1:9" ht="22.5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spans="1:9" ht="22.5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spans="1:9" ht="22.5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spans="1:9" ht="22.5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spans="1:9" ht="22.5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spans="1:9" ht="22.5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spans="1:9" ht="22.5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spans="1:9" ht="22.5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spans="1:9" ht="22.5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spans="1:9" ht="22.5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spans="1:9" ht="22.5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spans="1:9" ht="22.5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spans="1:9" ht="22.5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spans="1:9" ht="22.5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spans="1:9" ht="22.5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spans="1:9" ht="22.5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spans="1:9" ht="22.5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spans="1:9" ht="22.5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spans="1:9" ht="22.5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spans="1:9" ht="22.5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spans="1:9" ht="22.5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spans="1:9" ht="22.5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spans="1:9" ht="22.5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spans="1:9" ht="22.5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spans="1:9" ht="22.5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spans="1:9" ht="22.5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spans="1:9" ht="22.5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spans="1:9" ht="22.5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spans="1:9" ht="22.5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spans="1:9" ht="22.5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spans="1:9" ht="22.5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spans="1:9" ht="22.5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spans="1:9" ht="22.5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spans="1:9" ht="22.5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spans="1:9" ht="22.5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spans="1:9" ht="22.5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spans="1:9" ht="22.5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spans="1:9" ht="22.5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spans="1:9" ht="22.5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spans="1:9" ht="22.5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spans="1:9" ht="22.5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spans="1:9" ht="22.5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spans="1:9" ht="22.5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spans="1:9" ht="22.5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spans="1:9" ht="22.5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spans="1:9" ht="22.5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spans="1:9" ht="22.5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spans="1:9" ht="22.5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spans="1:9" ht="22.5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spans="1:9" ht="22.5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spans="1:9" ht="22.5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spans="1:9" ht="22.5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spans="1:9" ht="22.5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spans="1:9" ht="22.5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spans="1:9" ht="22.5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spans="1:9" ht="22.5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spans="1:9" ht="22.5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spans="1:9" ht="22.5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spans="1:9" ht="22.5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spans="1:9" ht="22.5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spans="1:9" ht="22.5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spans="1:9" ht="22.5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spans="1:9" ht="22.5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spans="1:9" ht="22.5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spans="1:9" ht="22.5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spans="1:9" ht="22.5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spans="1:9" ht="22.5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spans="1:9" ht="22.5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spans="1:9" ht="22.5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spans="1:9" ht="22.5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spans="1:9" ht="22.5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spans="1:9" ht="22.5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spans="1:9" ht="22.5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spans="1:9" ht="22.5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spans="1:9" ht="22.5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spans="1:9" ht="22.5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spans="1:9" ht="22.5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spans="1:9" ht="22.5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spans="1:9" ht="22.5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spans="1:9" ht="22.5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spans="1:9" ht="22.5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spans="1:9" ht="22.5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spans="1:9" ht="22.5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spans="1:9" ht="22.5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spans="1:9" ht="22.5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spans="1:9" ht="22.5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spans="1:9" ht="22.5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spans="1:9" ht="22.5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spans="1:9" ht="22.5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spans="1:9" ht="22.5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spans="1:9" ht="22.5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spans="1:9" ht="22.5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spans="1:9" ht="22.5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spans="1:9" ht="22.5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spans="1:9" ht="22.5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spans="1:9" ht="22.5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spans="1:9" ht="22.5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spans="1:9" ht="22.5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spans="1:9" ht="22.5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spans="1:9" ht="22.5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spans="1:9" ht="22.5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spans="1:9" ht="22.5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spans="1:9" ht="22.5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spans="1:9" ht="22.5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spans="1:9" ht="22.5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spans="1:9" ht="22.5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spans="1:9" ht="22.5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spans="1:9" ht="22.5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spans="1:9" ht="22.5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spans="1:9" ht="22.5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spans="1:9" ht="22.5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spans="1:9" ht="22.5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spans="1:9" ht="22.5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spans="1:9" ht="22.5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spans="1:9" ht="22.5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spans="1:9" ht="22.5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spans="1:9" ht="22.5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spans="1:9" ht="22.5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spans="1:9" ht="22.5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spans="1:9" ht="22.5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tabSelected="1" workbookViewId="0">
      <selection activeCell="B6" sqref="B6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489</v>
      </c>
      <c r="B1" s="3"/>
      <c r="C1" s="3"/>
      <c r="D1" s="3"/>
      <c r="E1" s="3"/>
      <c r="F1" s="3"/>
    </row>
    <row r="2" spans="1:11" ht="19.5" customHeight="1">
      <c r="A2" s="168" t="s">
        <v>490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69" t="s">
        <v>316</v>
      </c>
      <c r="B4" s="154" t="s">
        <v>318</v>
      </c>
      <c r="C4" s="154" t="s">
        <v>475</v>
      </c>
      <c r="D4" s="154" t="s">
        <v>481</v>
      </c>
      <c r="E4" s="154" t="s">
        <v>461</v>
      </c>
      <c r="F4" s="154" t="s">
        <v>463</v>
      </c>
      <c r="G4" s="154" t="s">
        <v>465</v>
      </c>
      <c r="H4" s="154"/>
      <c r="I4" s="154" t="s">
        <v>467</v>
      </c>
      <c r="J4" s="154" t="s">
        <v>468</v>
      </c>
      <c r="K4" s="154" t="s">
        <v>473</v>
      </c>
    </row>
    <row r="5" spans="1:11" s="1" customFormat="1" ht="42.75" customHeight="1">
      <c r="A5" s="169"/>
      <c r="B5" s="154"/>
      <c r="C5" s="154"/>
      <c r="D5" s="154"/>
      <c r="E5" s="154"/>
      <c r="F5" s="154"/>
      <c r="G5" s="4" t="s">
        <v>482</v>
      </c>
      <c r="H5" s="4" t="s">
        <v>491</v>
      </c>
      <c r="I5" s="154"/>
      <c r="J5" s="154"/>
      <c r="K5" s="154"/>
    </row>
    <row r="6" spans="1:11" ht="30" customHeight="1">
      <c r="A6" s="5" t="s">
        <v>318</v>
      </c>
      <c r="B6" s="6" t="s">
        <v>492</v>
      </c>
      <c r="C6" s="7">
        <f t="shared" ref="C6:K6" si="0">SUM(C7:C9)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</row>
    <row r="7" spans="1:11" ht="48" customHeight="1">
      <c r="A7" s="8" t="s">
        <v>493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48" customHeight="1">
      <c r="A8" s="8" t="s">
        <v>494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49.5" customHeight="1">
      <c r="A9" s="8" t="s">
        <v>495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t="s">
        <v>496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3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A2" sqref="A2:G2"/>
    </sheetView>
  </sheetViews>
  <sheetFormatPr defaultColWidth="6.875" defaultRowHeight="20.10000000000000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pans="1:13" s="112" customFormat="1" ht="20.100000000000001" customHeight="1">
      <c r="A1" s="2" t="s">
        <v>311</v>
      </c>
      <c r="B1" s="115"/>
      <c r="C1" s="115"/>
      <c r="D1" s="115"/>
      <c r="E1" s="115"/>
      <c r="F1" s="115"/>
      <c r="G1" s="115"/>
    </row>
    <row r="2" spans="1:13" s="112" customFormat="1" ht="27.75" customHeight="1">
      <c r="A2" s="150" t="s">
        <v>312</v>
      </c>
      <c r="B2" s="150"/>
      <c r="C2" s="150"/>
      <c r="D2" s="150"/>
      <c r="E2" s="150"/>
      <c r="F2" s="150"/>
      <c r="G2" s="150"/>
    </row>
    <row r="3" spans="1:13" s="112" customFormat="1" ht="20.100000000000001" customHeight="1">
      <c r="A3" s="116"/>
      <c r="B3" s="115"/>
      <c r="C3" s="115"/>
      <c r="D3" s="115"/>
      <c r="E3" s="115"/>
      <c r="F3" s="115"/>
      <c r="G3" s="115"/>
    </row>
    <row r="4" spans="1:13" s="112" customFormat="1" ht="20.100000000000001" customHeight="1">
      <c r="A4" s="117"/>
      <c r="B4" s="118"/>
      <c r="C4" s="118"/>
      <c r="D4" s="118"/>
      <c r="E4" s="118"/>
      <c r="F4" s="118"/>
      <c r="G4" s="119" t="s">
        <v>313</v>
      </c>
    </row>
    <row r="5" spans="1:13" s="112" customFormat="1" ht="20.100000000000001" customHeight="1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pans="1:13" s="112" customFormat="1" ht="45" customHeight="1">
      <c r="A6" s="120" t="s">
        <v>316</v>
      </c>
      <c r="B6" s="120" t="s">
        <v>317</v>
      </c>
      <c r="C6" s="120" t="s">
        <v>316</v>
      </c>
      <c r="D6" s="120" t="s">
        <v>318</v>
      </c>
      <c r="E6" s="120" t="s">
        <v>319</v>
      </c>
      <c r="F6" s="120" t="s">
        <v>320</v>
      </c>
      <c r="G6" s="120" t="s">
        <v>321</v>
      </c>
    </row>
    <row r="7" spans="1:13" s="112" customFormat="1" ht="20.100000000000001" customHeight="1">
      <c r="A7" s="121" t="s">
        <v>322</v>
      </c>
      <c r="B7" s="55">
        <v>15528.25</v>
      </c>
      <c r="C7" s="122" t="s">
        <v>323</v>
      </c>
      <c r="D7" s="55">
        <v>15528.25</v>
      </c>
      <c r="E7" s="55">
        <v>15528.25</v>
      </c>
      <c r="F7" s="123">
        <f>B9+B13</f>
        <v>0</v>
      </c>
      <c r="G7" s="123">
        <f>B10+B14</f>
        <v>0</v>
      </c>
    </row>
    <row r="8" spans="1:13" s="112" customFormat="1" ht="20.100000000000001" customHeight="1">
      <c r="A8" s="124" t="s">
        <v>324</v>
      </c>
      <c r="B8" s="125"/>
      <c r="C8" s="126"/>
      <c r="D8" s="55">
        <v>15528.25</v>
      </c>
      <c r="E8" s="55">
        <v>15528.25</v>
      </c>
      <c r="F8" s="127"/>
      <c r="G8" s="127"/>
    </row>
    <row r="9" spans="1:13" s="112" customFormat="1" ht="20.100000000000001" customHeight="1">
      <c r="A9" s="124" t="s">
        <v>325</v>
      </c>
      <c r="B9" s="128"/>
      <c r="C9" s="126"/>
      <c r="D9" s="127"/>
      <c r="E9" s="127"/>
      <c r="F9" s="127"/>
      <c r="G9" s="127"/>
    </row>
    <row r="10" spans="1:13" s="112" customFormat="1" ht="20.100000000000001" customHeight="1">
      <c r="A10" s="129" t="s">
        <v>326</v>
      </c>
      <c r="B10" s="130"/>
      <c r="C10" s="131"/>
      <c r="D10" s="127"/>
      <c r="E10" s="127"/>
      <c r="F10" s="127"/>
      <c r="G10" s="127"/>
    </row>
    <row r="11" spans="1:13" s="112" customFormat="1" ht="20.100000000000001" customHeight="1">
      <c r="A11" s="132" t="s">
        <v>327</v>
      </c>
      <c r="B11" s="133">
        <f>SUM(B12:B14)</f>
        <v>0</v>
      </c>
      <c r="C11" s="134"/>
      <c r="D11" s="127"/>
      <c r="E11" s="127"/>
      <c r="F11" s="127"/>
      <c r="G11" s="127"/>
    </row>
    <row r="12" spans="1:13" s="112" customFormat="1" ht="20.100000000000001" customHeight="1">
      <c r="A12" s="129" t="s">
        <v>324</v>
      </c>
      <c r="B12" s="125"/>
      <c r="C12" s="131"/>
      <c r="D12" s="127"/>
      <c r="E12" s="127"/>
      <c r="F12" s="127"/>
      <c r="G12" s="127"/>
    </row>
    <row r="13" spans="1:13" s="112" customFormat="1" ht="20.100000000000001" customHeight="1">
      <c r="A13" s="129" t="s">
        <v>325</v>
      </c>
      <c r="B13" s="128"/>
      <c r="C13" s="131"/>
      <c r="D13" s="127"/>
      <c r="E13" s="127"/>
      <c r="F13" s="127"/>
      <c r="G13" s="127"/>
    </row>
    <row r="14" spans="1:13" s="112" customFormat="1" ht="20.100000000000001" customHeight="1">
      <c r="A14" s="124" t="s">
        <v>326</v>
      </c>
      <c r="B14" s="130"/>
      <c r="C14" s="131"/>
      <c r="D14" s="127"/>
      <c r="E14" s="127"/>
      <c r="F14" s="127"/>
      <c r="G14" s="127"/>
      <c r="M14" s="142"/>
    </row>
    <row r="15" spans="1:13" s="112" customFormat="1" ht="20.100000000000001" customHeight="1">
      <c r="A15" s="132"/>
      <c r="B15" s="135"/>
      <c r="C15" s="134"/>
      <c r="D15" s="136"/>
      <c r="E15" s="136"/>
      <c r="F15" s="136"/>
      <c r="G15" s="136"/>
    </row>
    <row r="16" spans="1:13" s="112" customFormat="1" ht="20.100000000000001" customHeight="1">
      <c r="A16" s="132"/>
      <c r="B16" s="135"/>
      <c r="C16" s="135" t="s">
        <v>328</v>
      </c>
      <c r="D16" s="137">
        <v>0</v>
      </c>
      <c r="E16" s="138">
        <v>0</v>
      </c>
      <c r="F16" s="138">
        <f>B9+B13-F7</f>
        <v>0</v>
      </c>
      <c r="G16" s="138">
        <f>B10+B14-G7</f>
        <v>0</v>
      </c>
    </row>
    <row r="17" spans="1:7" s="112" customFormat="1" ht="20.100000000000001" customHeight="1">
      <c r="A17" s="132"/>
      <c r="B17" s="135"/>
      <c r="C17" s="135"/>
      <c r="D17" s="138"/>
      <c r="E17" s="138"/>
      <c r="F17" s="138"/>
      <c r="G17" s="139"/>
    </row>
    <row r="18" spans="1:7" s="112" customFormat="1" ht="20.100000000000001" customHeight="1">
      <c r="A18" s="132" t="s">
        <v>329</v>
      </c>
      <c r="B18" s="140">
        <f>B7+B11</f>
        <v>15528.25</v>
      </c>
      <c r="C18" s="140" t="s">
        <v>330</v>
      </c>
      <c r="D18" s="138">
        <f>SUM(D7+D16)</f>
        <v>15528.25</v>
      </c>
      <c r="E18" s="138">
        <f>SUM(E7+E16)</f>
        <v>15528.25</v>
      </c>
      <c r="F18" s="138">
        <f>SUM(F7+F16)</f>
        <v>0</v>
      </c>
      <c r="G18" s="138">
        <f>SUM(G7+G16)</f>
        <v>0</v>
      </c>
    </row>
    <row r="19" spans="1:7" ht="20.100000000000001" customHeight="1">
      <c r="A19" s="141"/>
      <c r="B19" s="141"/>
      <c r="C19" s="141"/>
      <c r="D19" s="141"/>
      <c r="E19" s="141"/>
      <c r="F19" s="141"/>
    </row>
  </sheetData>
  <mergeCells count="3">
    <mergeCell ref="A2:G2"/>
    <mergeCell ref="A5:B5"/>
    <mergeCell ref="C5:G5"/>
  </mergeCells>
  <phoneticPr fontId="23" type="noConversion"/>
  <printOptions horizontalCentered="1"/>
  <pageMargins left="0" right="0" top="0" bottom="0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29.125" style="9" customWidth="1"/>
    <col min="2" max="2" width="44.625" style="9" customWidth="1"/>
    <col min="3" max="3" width="17.75" style="9" customWidth="1"/>
    <col min="4" max="4" width="16.75" style="9" customWidth="1"/>
    <col min="5" max="5" width="15.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331</v>
      </c>
    </row>
    <row r="2" spans="1:5" ht="25.5" customHeight="1">
      <c r="A2" s="152" t="s">
        <v>332</v>
      </c>
      <c r="B2" s="152"/>
      <c r="C2" s="152"/>
      <c r="D2" s="152"/>
      <c r="E2" s="152"/>
    </row>
    <row r="3" spans="1:5" ht="20.100000000000001" customHeight="1">
      <c r="A3" s="88"/>
      <c r="B3" s="76"/>
      <c r="C3" s="76"/>
      <c r="D3" s="76"/>
      <c r="E3" s="76"/>
    </row>
    <row r="4" spans="1:5" ht="20.100000000000001" customHeight="1">
      <c r="A4" s="17"/>
      <c r="B4" s="16"/>
      <c r="C4" s="16"/>
      <c r="D4" s="16"/>
      <c r="E4" s="101" t="s">
        <v>313</v>
      </c>
    </row>
    <row r="5" spans="1:5" ht="20.100000000000001" customHeight="1">
      <c r="A5" s="153" t="s">
        <v>333</v>
      </c>
      <c r="B5" s="153"/>
      <c r="C5" s="153" t="s">
        <v>334</v>
      </c>
      <c r="D5" s="153"/>
      <c r="E5" s="153"/>
    </row>
    <row r="6" spans="1:5" ht="20.100000000000001" customHeight="1">
      <c r="A6" s="52" t="s">
        <v>335</v>
      </c>
      <c r="B6" s="52" t="s">
        <v>336</v>
      </c>
      <c r="C6" s="52" t="s">
        <v>337</v>
      </c>
      <c r="D6" s="52" t="s">
        <v>338</v>
      </c>
      <c r="E6" s="52" t="s">
        <v>339</v>
      </c>
    </row>
    <row r="7" spans="1:5" ht="20.100000000000001" customHeight="1">
      <c r="A7" s="102"/>
      <c r="B7" s="52" t="s">
        <v>318</v>
      </c>
      <c r="C7" s="103">
        <v>15528.25</v>
      </c>
      <c r="D7" s="104">
        <v>388.05</v>
      </c>
      <c r="E7" s="105">
        <v>15140.2</v>
      </c>
    </row>
    <row r="8" spans="1:5" ht="20.100000000000001" customHeight="1">
      <c r="A8" s="31" t="s">
        <v>340</v>
      </c>
      <c r="B8" s="32" t="s">
        <v>341</v>
      </c>
      <c r="C8" s="103">
        <v>15528.25</v>
      </c>
      <c r="D8" s="104">
        <v>388.05</v>
      </c>
      <c r="E8" s="105"/>
    </row>
    <row r="9" spans="1:5" ht="21" customHeight="1">
      <c r="A9" s="106" t="s">
        <v>342</v>
      </c>
      <c r="B9" s="107" t="s">
        <v>343</v>
      </c>
      <c r="C9" s="105">
        <v>15451.23</v>
      </c>
      <c r="D9" s="105">
        <v>311.02999999999997</v>
      </c>
      <c r="E9" s="105">
        <v>15140.2</v>
      </c>
    </row>
    <row r="10" spans="1:5" ht="21" customHeight="1">
      <c r="A10" s="106" t="s">
        <v>344</v>
      </c>
      <c r="B10" s="107" t="s">
        <v>345</v>
      </c>
      <c r="C10" s="105">
        <v>311.02999999999997</v>
      </c>
      <c r="D10" s="105">
        <v>311.02999999999997</v>
      </c>
      <c r="E10" s="105">
        <v>0</v>
      </c>
    </row>
    <row r="11" spans="1:5" ht="21" customHeight="1">
      <c r="A11" s="106" t="s">
        <v>346</v>
      </c>
      <c r="B11" s="107" t="s">
        <v>347</v>
      </c>
      <c r="C11" s="105">
        <v>92.82</v>
      </c>
      <c r="D11" s="105">
        <v>92.82</v>
      </c>
      <c r="E11" s="105">
        <v>0</v>
      </c>
    </row>
    <row r="12" spans="1:5" ht="21" customHeight="1">
      <c r="A12" s="106" t="s">
        <v>348</v>
      </c>
      <c r="B12" s="107" t="s">
        <v>349</v>
      </c>
      <c r="C12" s="105">
        <v>218.21</v>
      </c>
      <c r="D12" s="105">
        <v>218.21</v>
      </c>
      <c r="E12" s="105">
        <v>0</v>
      </c>
    </row>
    <row r="13" spans="1:5" ht="21" customHeight="1">
      <c r="A13" s="106" t="s">
        <v>350</v>
      </c>
      <c r="B13" s="107" t="s">
        <v>351</v>
      </c>
      <c r="C13" s="105">
        <v>15140.2</v>
      </c>
      <c r="D13" s="105">
        <v>0</v>
      </c>
      <c r="E13" s="105">
        <v>15140.2</v>
      </c>
    </row>
    <row r="14" spans="1:5" ht="21" customHeight="1">
      <c r="A14" s="106" t="s">
        <v>352</v>
      </c>
      <c r="B14" s="107" t="s">
        <v>353</v>
      </c>
      <c r="C14" s="105">
        <v>15140.2</v>
      </c>
      <c r="D14" s="108"/>
      <c r="E14" s="105">
        <v>15140.2</v>
      </c>
    </row>
    <row r="15" spans="1:5" ht="21" customHeight="1">
      <c r="A15" s="109" t="s">
        <v>354</v>
      </c>
      <c r="B15" s="28" t="s">
        <v>355</v>
      </c>
      <c r="C15" s="105">
        <v>40.24</v>
      </c>
      <c r="D15" s="105">
        <v>40.24</v>
      </c>
      <c r="E15" s="108"/>
    </row>
    <row r="16" spans="1:5" ht="21" customHeight="1">
      <c r="A16" s="109" t="s">
        <v>356</v>
      </c>
      <c r="B16" s="28" t="s">
        <v>357</v>
      </c>
      <c r="C16" s="105">
        <v>40.24</v>
      </c>
      <c r="D16" s="105">
        <v>40.24</v>
      </c>
      <c r="E16" s="108"/>
    </row>
    <row r="17" spans="1:5" ht="21" customHeight="1">
      <c r="A17" s="109" t="s">
        <v>358</v>
      </c>
      <c r="B17" s="28" t="s">
        <v>359</v>
      </c>
      <c r="C17" s="105">
        <v>23.89</v>
      </c>
      <c r="D17" s="105">
        <v>23.89</v>
      </c>
      <c r="E17" s="108"/>
    </row>
    <row r="18" spans="1:5" ht="21" customHeight="1">
      <c r="A18" s="109" t="s">
        <v>360</v>
      </c>
      <c r="B18" s="28" t="s">
        <v>361</v>
      </c>
      <c r="C18" s="105">
        <v>0.82</v>
      </c>
      <c r="D18" s="105">
        <v>0.82</v>
      </c>
      <c r="E18" s="108"/>
    </row>
    <row r="19" spans="1:5" ht="21" customHeight="1">
      <c r="A19" s="109" t="s">
        <v>362</v>
      </c>
      <c r="B19" s="28" t="s">
        <v>363</v>
      </c>
      <c r="C19" s="105">
        <v>3.59</v>
      </c>
      <c r="D19" s="105">
        <v>3.59</v>
      </c>
      <c r="E19" s="108"/>
    </row>
    <row r="20" spans="1:5" ht="21" customHeight="1">
      <c r="A20" s="109" t="s">
        <v>364</v>
      </c>
      <c r="B20" s="28" t="s">
        <v>365</v>
      </c>
      <c r="C20" s="105">
        <v>11.94</v>
      </c>
      <c r="D20" s="105">
        <v>11.94</v>
      </c>
      <c r="E20" s="108"/>
    </row>
    <row r="21" spans="1:5" ht="21" customHeight="1">
      <c r="A21" s="27" t="s">
        <v>366</v>
      </c>
      <c r="B21" s="28" t="s">
        <v>367</v>
      </c>
      <c r="C21" s="105">
        <v>18.87</v>
      </c>
      <c r="D21" s="105">
        <v>18.87</v>
      </c>
      <c r="E21" s="110"/>
    </row>
    <row r="22" spans="1:5" ht="21" customHeight="1">
      <c r="A22" s="27" t="s">
        <v>368</v>
      </c>
      <c r="B22" s="28" t="s">
        <v>369</v>
      </c>
      <c r="C22" s="105">
        <v>18.87</v>
      </c>
      <c r="D22" s="105">
        <v>18.87</v>
      </c>
      <c r="E22" s="111"/>
    </row>
    <row r="23" spans="1:5" ht="21" customHeight="1">
      <c r="A23" s="27" t="s">
        <v>370</v>
      </c>
      <c r="B23" s="28" t="s">
        <v>371</v>
      </c>
      <c r="C23" s="105">
        <v>10.44</v>
      </c>
      <c r="D23" s="105">
        <v>10.44</v>
      </c>
      <c r="E23" s="111"/>
    </row>
    <row r="24" spans="1:5" ht="21" customHeight="1">
      <c r="A24" s="106" t="s">
        <v>372</v>
      </c>
      <c r="B24" s="107" t="s">
        <v>373</v>
      </c>
      <c r="C24" s="105">
        <v>3.75</v>
      </c>
      <c r="D24" s="105">
        <v>3.75</v>
      </c>
      <c r="E24" s="111"/>
    </row>
    <row r="25" spans="1:5" ht="21" customHeight="1">
      <c r="A25" s="106" t="s">
        <v>374</v>
      </c>
      <c r="B25" s="107" t="s">
        <v>375</v>
      </c>
      <c r="C25" s="105">
        <v>4.68</v>
      </c>
      <c r="D25" s="105">
        <v>4.68</v>
      </c>
      <c r="E25" s="111"/>
    </row>
    <row r="26" spans="1:5" ht="21" customHeight="1">
      <c r="A26" s="106" t="s">
        <v>376</v>
      </c>
      <c r="B26" s="107" t="s">
        <v>377</v>
      </c>
      <c r="C26" s="105">
        <v>17.91</v>
      </c>
      <c r="D26" s="105">
        <v>17.91</v>
      </c>
      <c r="E26" s="111"/>
    </row>
    <row r="27" spans="1:5" ht="21" customHeight="1">
      <c r="A27" s="106" t="s">
        <v>378</v>
      </c>
      <c r="B27" s="107" t="s">
        <v>379</v>
      </c>
      <c r="C27" s="105">
        <v>17.91</v>
      </c>
      <c r="D27" s="105">
        <v>17.91</v>
      </c>
      <c r="E27" s="111"/>
    </row>
    <row r="28" spans="1:5" ht="21" customHeight="1">
      <c r="A28" s="106" t="s">
        <v>380</v>
      </c>
      <c r="B28" s="107" t="s">
        <v>381</v>
      </c>
      <c r="C28" s="105">
        <v>17.91</v>
      </c>
      <c r="D28" s="105">
        <v>17.91</v>
      </c>
      <c r="E28" s="111"/>
    </row>
    <row r="29" spans="1:5" ht="12.75" customHeight="1">
      <c r="A29" s="11"/>
      <c r="B29" s="11"/>
      <c r="D29" s="11"/>
    </row>
    <row r="30" spans="1:5" ht="12.75" customHeight="1">
      <c r="A30" s="11"/>
      <c r="B30" s="11"/>
    </row>
    <row r="31" spans="1:5" ht="12.75" customHeight="1">
      <c r="A31" s="11"/>
      <c r="B31" s="11"/>
    </row>
    <row r="32" spans="1:5" ht="12.75" customHeight="1">
      <c r="B32" s="11"/>
      <c r="C32" s="11"/>
    </row>
    <row r="34" spans="1:2" ht="12.75" customHeight="1">
      <c r="A34" s="11"/>
    </row>
    <row r="36" spans="1:2" ht="12.75" customHeight="1">
      <c r="B36" s="11"/>
    </row>
    <row r="37" spans="1:2" ht="12.75" customHeight="1">
      <c r="B37" s="11"/>
    </row>
  </sheetData>
  <mergeCells count="3">
    <mergeCell ref="A2:E2"/>
    <mergeCell ref="A5:B5"/>
    <mergeCell ref="C5:E5"/>
  </mergeCells>
  <phoneticPr fontId="23" type="noConversion"/>
  <printOptions horizontalCentered="1"/>
  <pageMargins left="0" right="0" top="1" bottom="1" header="0.5" footer="0.5"/>
  <pageSetup paperSize="9" scale="7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4.5" style="9" customWidth="1"/>
    <col min="2" max="2" width="33.375" style="9" customWidth="1"/>
    <col min="3" max="5" width="20.625" style="9" customWidth="1"/>
    <col min="6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11" ht="20.100000000000001" customHeight="1">
      <c r="A1" s="10" t="s">
        <v>382</v>
      </c>
      <c r="E1" s="92"/>
    </row>
    <row r="2" spans="1:11" ht="34.5" customHeight="1">
      <c r="A2" s="152" t="s">
        <v>383</v>
      </c>
      <c r="B2" s="152"/>
      <c r="C2" s="152"/>
      <c r="D2" s="152"/>
      <c r="E2" s="152"/>
    </row>
    <row r="3" spans="1:11" ht="20.100000000000001" customHeight="1">
      <c r="A3" s="93"/>
      <c r="B3" s="93"/>
      <c r="C3" s="93"/>
      <c r="D3" s="93"/>
      <c r="E3" s="93"/>
    </row>
    <row r="4" spans="1:11" s="89" customFormat="1" ht="20.100000000000001" customHeight="1">
      <c r="A4" s="17"/>
      <c r="B4" s="16"/>
      <c r="C4" s="16"/>
      <c r="D4" s="16"/>
      <c r="E4" s="94" t="s">
        <v>313</v>
      </c>
    </row>
    <row r="5" spans="1:11" s="89" customFormat="1" ht="20.100000000000001" customHeight="1">
      <c r="A5" s="153" t="s">
        <v>384</v>
      </c>
      <c r="B5" s="153"/>
      <c r="C5" s="153" t="s">
        <v>385</v>
      </c>
      <c r="D5" s="153"/>
      <c r="E5" s="153"/>
    </row>
    <row r="6" spans="1:11" s="89" customFormat="1" ht="20.100000000000001" customHeight="1">
      <c r="A6" s="35" t="s">
        <v>335</v>
      </c>
      <c r="B6" s="35" t="s">
        <v>336</v>
      </c>
      <c r="C6" s="35" t="s">
        <v>318</v>
      </c>
      <c r="D6" s="35" t="s">
        <v>386</v>
      </c>
      <c r="E6" s="35" t="s">
        <v>387</v>
      </c>
    </row>
    <row r="7" spans="1:11" s="89" customFormat="1" ht="20.100000000000001" customHeight="1">
      <c r="A7" s="95" t="s">
        <v>388</v>
      </c>
      <c r="B7" s="96" t="s">
        <v>389</v>
      </c>
      <c r="C7" s="40">
        <f>SUM(C8,C20,C33)</f>
        <v>15528.246589</v>
      </c>
      <c r="D7" s="40">
        <f>SUM(D8,D20,D33)</f>
        <v>270.20658900000001</v>
      </c>
      <c r="E7" s="40">
        <f>SUM(E8,E20,E33)</f>
        <v>117.84</v>
      </c>
      <c r="J7" s="75"/>
    </row>
    <row r="8" spans="1:11" s="89" customFormat="1" ht="20.100000000000001" customHeight="1">
      <c r="A8" s="97" t="s">
        <v>390</v>
      </c>
      <c r="B8" s="98" t="s">
        <v>391</v>
      </c>
      <c r="C8" s="99">
        <v>263.06658900000002</v>
      </c>
      <c r="D8" s="99">
        <v>263.06658900000002</v>
      </c>
      <c r="E8" s="40"/>
      <c r="G8" s="75"/>
    </row>
    <row r="9" spans="1:11" s="89" customFormat="1" ht="20.100000000000001" customHeight="1">
      <c r="A9" s="97" t="s">
        <v>392</v>
      </c>
      <c r="B9" s="98" t="s">
        <v>393</v>
      </c>
      <c r="C9" s="99">
        <v>78.997200000000007</v>
      </c>
      <c r="D9" s="99">
        <v>78.997200000000007</v>
      </c>
      <c r="E9" s="40"/>
      <c r="F9" s="75"/>
      <c r="G9" s="75"/>
      <c r="K9" s="75"/>
    </row>
    <row r="10" spans="1:11" s="89" customFormat="1" ht="20.100000000000001" customHeight="1">
      <c r="A10" s="97" t="s">
        <v>394</v>
      </c>
      <c r="B10" s="98" t="s">
        <v>395</v>
      </c>
      <c r="C10" s="99">
        <v>42.872399999999999</v>
      </c>
      <c r="D10" s="99">
        <v>42.872399999999999</v>
      </c>
      <c r="E10" s="40"/>
      <c r="F10" s="75"/>
      <c r="H10" s="75"/>
    </row>
    <row r="11" spans="1:11" s="89" customFormat="1" ht="20.100000000000001" customHeight="1">
      <c r="A11" s="97" t="s">
        <v>396</v>
      </c>
      <c r="B11" s="98" t="s">
        <v>397</v>
      </c>
      <c r="C11" s="99">
        <v>8.3071999999999999</v>
      </c>
      <c r="D11" s="99">
        <v>8.3071999999999999</v>
      </c>
      <c r="E11" s="40"/>
      <c r="F11" s="75"/>
      <c r="H11" s="75"/>
    </row>
    <row r="12" spans="1:11" s="89" customFormat="1" ht="20.100000000000001" customHeight="1">
      <c r="A12" s="97" t="s">
        <v>398</v>
      </c>
      <c r="B12" s="98" t="s">
        <v>399</v>
      </c>
      <c r="C12" s="99">
        <v>19.454000000000001</v>
      </c>
      <c r="D12" s="99">
        <v>19.454000000000001</v>
      </c>
      <c r="E12" s="40"/>
      <c r="F12" s="75"/>
      <c r="G12" s="75"/>
      <c r="H12" s="75"/>
    </row>
    <row r="13" spans="1:11" s="89" customFormat="1" ht="20.100000000000001" customHeight="1">
      <c r="A13" s="97" t="s">
        <v>400</v>
      </c>
      <c r="B13" s="98" t="s">
        <v>401</v>
      </c>
      <c r="C13" s="99">
        <v>23.885888000000001</v>
      </c>
      <c r="D13" s="99">
        <v>23.885888000000001</v>
      </c>
      <c r="E13" s="40"/>
      <c r="F13" s="75"/>
      <c r="J13" s="75"/>
    </row>
    <row r="14" spans="1:11" s="89" customFormat="1" ht="20.100000000000001" customHeight="1">
      <c r="A14" s="97" t="s">
        <v>402</v>
      </c>
      <c r="B14" s="98" t="s">
        <v>403</v>
      </c>
      <c r="C14" s="99">
        <v>11.942944000000001</v>
      </c>
      <c r="D14" s="99">
        <v>11.942944000000001</v>
      </c>
      <c r="E14" s="40"/>
      <c r="F14" s="75"/>
      <c r="G14" s="75"/>
      <c r="K14" s="75"/>
    </row>
    <row r="15" spans="1:11" s="89" customFormat="1" ht="20.100000000000001" customHeight="1">
      <c r="A15" s="97" t="s">
        <v>404</v>
      </c>
      <c r="B15" s="98" t="s">
        <v>405</v>
      </c>
      <c r="C15" s="99">
        <v>14.182245999999999</v>
      </c>
      <c r="D15" s="99">
        <v>14.182245999999999</v>
      </c>
      <c r="E15" s="40"/>
      <c r="F15" s="75"/>
      <c r="G15" s="75"/>
      <c r="H15" s="75"/>
      <c r="K15" s="75"/>
    </row>
    <row r="16" spans="1:11" s="89" customFormat="1" ht="20.100000000000001" customHeight="1">
      <c r="A16" s="97" t="s">
        <v>406</v>
      </c>
      <c r="B16" s="98" t="s">
        <v>407</v>
      </c>
      <c r="C16" s="99">
        <v>1.1942950000000001</v>
      </c>
      <c r="D16" s="99">
        <v>1.1942950000000001</v>
      </c>
      <c r="E16" s="40"/>
      <c r="F16" s="75"/>
      <c r="G16" s="75"/>
      <c r="K16" s="75"/>
    </row>
    <row r="17" spans="1:19" s="89" customFormat="1" ht="20.100000000000001" customHeight="1">
      <c r="A17" s="97" t="s">
        <v>408</v>
      </c>
      <c r="B17" s="98" t="s">
        <v>409</v>
      </c>
      <c r="C17" s="99">
        <v>17.914415999999999</v>
      </c>
      <c r="D17" s="99">
        <v>17.914415999999999</v>
      </c>
      <c r="E17" s="40"/>
      <c r="F17" s="75"/>
      <c r="G17" s="75"/>
      <c r="K17" s="75"/>
    </row>
    <row r="18" spans="1:19" s="89" customFormat="1" ht="20.100000000000001" customHeight="1">
      <c r="A18" s="97" t="s">
        <v>410</v>
      </c>
      <c r="B18" s="98" t="s">
        <v>411</v>
      </c>
      <c r="C18" s="99">
        <v>2.88</v>
      </c>
      <c r="D18" s="99">
        <v>2.88</v>
      </c>
      <c r="E18" s="40"/>
      <c r="F18" s="75"/>
      <c r="G18" s="75"/>
      <c r="I18" s="75"/>
      <c r="K18" s="75"/>
    </row>
    <row r="19" spans="1:19" s="89" customFormat="1" ht="20.100000000000001" customHeight="1">
      <c r="A19" s="97" t="s">
        <v>412</v>
      </c>
      <c r="B19" s="98" t="s">
        <v>413</v>
      </c>
      <c r="C19" s="99">
        <v>41.436</v>
      </c>
      <c r="D19" s="99">
        <v>41.436</v>
      </c>
      <c r="E19" s="40"/>
      <c r="F19" s="75"/>
      <c r="G19" s="75"/>
      <c r="K19" s="75"/>
    </row>
    <row r="20" spans="1:19" s="89" customFormat="1" ht="20.100000000000001" customHeight="1">
      <c r="A20" s="97" t="s">
        <v>414</v>
      </c>
      <c r="B20" s="98" t="s">
        <v>415</v>
      </c>
      <c r="C20" s="99">
        <v>15258.04</v>
      </c>
      <c r="D20" s="63"/>
      <c r="E20" s="99">
        <v>117.84</v>
      </c>
      <c r="F20" s="75"/>
      <c r="G20" s="75"/>
    </row>
    <row r="21" spans="1:19" s="89" customFormat="1" ht="20.100000000000001" customHeight="1">
      <c r="A21" s="97" t="s">
        <v>416</v>
      </c>
      <c r="B21" s="65" t="s">
        <v>417</v>
      </c>
      <c r="C21" s="99">
        <v>13</v>
      </c>
      <c r="D21" s="66"/>
      <c r="E21" s="99">
        <v>13</v>
      </c>
      <c r="F21" s="75"/>
      <c r="G21" s="75"/>
      <c r="H21" s="75"/>
      <c r="N21" s="75"/>
    </row>
    <row r="22" spans="1:19" s="89" customFormat="1" ht="20.100000000000001" customHeight="1">
      <c r="A22" s="97" t="s">
        <v>418</v>
      </c>
      <c r="B22" s="100" t="s">
        <v>419</v>
      </c>
      <c r="C22" s="99">
        <v>6</v>
      </c>
      <c r="D22" s="66"/>
      <c r="E22" s="99">
        <v>6</v>
      </c>
      <c r="F22" s="75"/>
      <c r="G22" s="75"/>
    </row>
    <row r="23" spans="1:19" s="89" customFormat="1" ht="20.100000000000001" customHeight="1">
      <c r="A23" s="97" t="s">
        <v>420</v>
      </c>
      <c r="B23" s="100" t="s">
        <v>421</v>
      </c>
      <c r="C23" s="99">
        <v>10.74</v>
      </c>
      <c r="D23" s="66"/>
      <c r="E23" s="99">
        <v>10.74</v>
      </c>
      <c r="F23" s="75"/>
      <c r="G23" s="75"/>
      <c r="H23" s="75"/>
    </row>
    <row r="24" spans="1:19" s="89" customFormat="1" ht="20.100000000000001" customHeight="1">
      <c r="A24" s="97" t="s">
        <v>422</v>
      </c>
      <c r="B24" s="65" t="s">
        <v>423</v>
      </c>
      <c r="C24" s="99">
        <v>31.09</v>
      </c>
      <c r="D24" s="66"/>
      <c r="E24" s="99">
        <v>31.09</v>
      </c>
      <c r="F24" s="75"/>
      <c r="G24" s="75"/>
    </row>
    <row r="25" spans="1:19" s="89" customFormat="1" ht="20.100000000000001" customHeight="1">
      <c r="A25" s="97" t="s">
        <v>424</v>
      </c>
      <c r="B25" s="100" t="s">
        <v>425</v>
      </c>
      <c r="C25" s="99">
        <v>2</v>
      </c>
      <c r="D25" s="40"/>
      <c r="E25" s="99">
        <v>2</v>
      </c>
      <c r="F25" s="75"/>
      <c r="G25" s="75"/>
      <c r="H25" s="75"/>
      <c r="I25" s="75"/>
      <c r="J25" s="75"/>
    </row>
    <row r="26" spans="1:19" s="89" customFormat="1" ht="20.100000000000001" customHeight="1">
      <c r="A26" s="97" t="s">
        <v>426</v>
      </c>
      <c r="B26" s="100" t="s">
        <v>427</v>
      </c>
      <c r="C26" s="99">
        <v>5.24</v>
      </c>
      <c r="D26" s="40"/>
      <c r="E26" s="99">
        <v>5.24</v>
      </c>
      <c r="F26" s="75"/>
      <c r="G26" s="75"/>
      <c r="H26" s="75"/>
    </row>
    <row r="27" spans="1:19" s="89" customFormat="1" ht="20.100000000000001" customHeight="1">
      <c r="A27" s="97" t="s">
        <v>428</v>
      </c>
      <c r="B27" s="100" t="s">
        <v>429</v>
      </c>
      <c r="C27" s="99">
        <v>1.29</v>
      </c>
      <c r="D27" s="40"/>
      <c r="E27" s="99">
        <v>1.29</v>
      </c>
      <c r="F27" s="75"/>
      <c r="I27" s="75"/>
    </row>
    <row r="28" spans="1:19" s="89" customFormat="1" ht="20.100000000000001" customHeight="1">
      <c r="A28" s="97" t="s">
        <v>430</v>
      </c>
      <c r="B28" s="100" t="s">
        <v>431</v>
      </c>
      <c r="C28" s="99">
        <v>7.08</v>
      </c>
      <c r="D28" s="40"/>
      <c r="E28" s="99">
        <v>7.08</v>
      </c>
      <c r="F28" s="75"/>
      <c r="G28" s="75"/>
      <c r="J28" s="75"/>
      <c r="S28" s="75"/>
    </row>
    <row r="29" spans="1:19" s="89" customFormat="1" ht="20.100000000000001" customHeight="1">
      <c r="A29" s="97" t="s">
        <v>432</v>
      </c>
      <c r="B29" s="65" t="s">
        <v>433</v>
      </c>
      <c r="C29" s="99">
        <v>14.55</v>
      </c>
      <c r="D29" s="40"/>
      <c r="E29" s="99">
        <v>14.55</v>
      </c>
      <c r="F29" s="75"/>
      <c r="G29" s="75"/>
      <c r="H29" s="75"/>
      <c r="I29" s="75"/>
    </row>
    <row r="30" spans="1:19" s="89" customFormat="1" ht="20.100000000000001" customHeight="1">
      <c r="A30" s="97" t="s">
        <v>434</v>
      </c>
      <c r="B30" s="100" t="s">
        <v>435</v>
      </c>
      <c r="C30" s="99">
        <v>4.59</v>
      </c>
      <c r="D30" s="40"/>
      <c r="E30" s="99">
        <v>4.59</v>
      </c>
      <c r="F30" s="75"/>
      <c r="G30" s="75"/>
    </row>
    <row r="31" spans="1:19" s="89" customFormat="1" ht="20.100000000000001" customHeight="1">
      <c r="A31" s="97" t="s">
        <v>436</v>
      </c>
      <c r="B31" s="100" t="s">
        <v>437</v>
      </c>
      <c r="C31" s="99">
        <v>18.21</v>
      </c>
      <c r="D31" s="40"/>
      <c r="E31" s="99">
        <v>18.21</v>
      </c>
      <c r="F31" s="75"/>
      <c r="G31" s="75"/>
      <c r="H31" s="75"/>
      <c r="P31" s="75"/>
    </row>
    <row r="32" spans="1:19" s="89" customFormat="1" ht="20.100000000000001" customHeight="1">
      <c r="A32" s="97" t="s">
        <v>438</v>
      </c>
      <c r="B32" s="100" t="s">
        <v>439</v>
      </c>
      <c r="C32" s="99">
        <v>15144.25</v>
      </c>
      <c r="D32" s="40"/>
      <c r="E32" s="99">
        <v>4.05</v>
      </c>
      <c r="F32" s="75"/>
      <c r="G32" s="75"/>
      <c r="H32" s="75"/>
      <c r="I32" s="75"/>
    </row>
    <row r="33" spans="1:14" s="89" customFormat="1" ht="20.100000000000001" customHeight="1">
      <c r="A33" s="97" t="s">
        <v>440</v>
      </c>
      <c r="B33" s="98" t="s">
        <v>441</v>
      </c>
      <c r="C33" s="99">
        <v>7.14</v>
      </c>
      <c r="D33" s="99">
        <v>7.14</v>
      </c>
      <c r="E33" s="40"/>
      <c r="F33" s="75"/>
      <c r="H33" s="75"/>
    </row>
    <row r="34" spans="1:14" s="89" customFormat="1" ht="20.100000000000001" customHeight="1">
      <c r="A34" s="97" t="s">
        <v>442</v>
      </c>
      <c r="B34" s="100" t="s">
        <v>443</v>
      </c>
      <c r="C34" s="99">
        <v>0.93</v>
      </c>
      <c r="D34" s="99">
        <v>0.93</v>
      </c>
      <c r="E34" s="40"/>
      <c r="F34" s="75"/>
      <c r="G34" s="75"/>
    </row>
    <row r="35" spans="1:14" s="89" customFormat="1" ht="20.100000000000001" customHeight="1">
      <c r="A35" s="97" t="s">
        <v>444</v>
      </c>
      <c r="B35" s="100" t="s">
        <v>411</v>
      </c>
      <c r="C35" s="99">
        <v>1.8</v>
      </c>
      <c r="D35" s="99">
        <v>1.8</v>
      </c>
      <c r="E35" s="40"/>
      <c r="F35" s="75"/>
      <c r="G35" s="75"/>
      <c r="H35" s="75"/>
    </row>
    <row r="36" spans="1:14" s="89" customFormat="1" ht="20.100000000000001" customHeight="1">
      <c r="A36" s="97" t="s">
        <v>445</v>
      </c>
      <c r="B36" s="100" t="s">
        <v>446</v>
      </c>
      <c r="C36" s="99">
        <v>4.41</v>
      </c>
      <c r="D36" s="99">
        <v>4.41</v>
      </c>
      <c r="E36" s="40"/>
      <c r="F36" s="75"/>
    </row>
    <row r="37" spans="1:14" ht="20.100000000000001" customHeight="1">
      <c r="C37" s="11"/>
      <c r="D37" s="11"/>
      <c r="E37" s="11"/>
    </row>
    <row r="38" spans="1:14" ht="20.100000000000001" customHeight="1">
      <c r="D38" s="11"/>
      <c r="E38" s="11"/>
      <c r="F38" s="11"/>
      <c r="N38" s="11"/>
    </row>
  </sheetData>
  <mergeCells count="3">
    <mergeCell ref="A2:E2"/>
    <mergeCell ref="A5:B5"/>
    <mergeCell ref="C5:E5"/>
  </mergeCells>
  <phoneticPr fontId="23" type="noConversion"/>
  <printOptions horizontalCentered="1"/>
  <pageMargins left="0" right="0" top="0" bottom="0.78680555555555598" header="0.5" footer="0.5"/>
  <pageSetup paperSize="9" scale="86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18" style="9" customWidth="1"/>
    <col min="2" max="2" width="18.625" style="9" customWidth="1"/>
    <col min="3" max="3" width="16.375" style="9" customWidth="1"/>
    <col min="4" max="4" width="14.625" style="9" customWidth="1"/>
    <col min="5" max="5" width="15.625" style="9" customWidth="1"/>
    <col min="6" max="6" width="23.875" style="9" customWidth="1"/>
    <col min="7" max="7" width="11.625" style="9" customWidth="1"/>
    <col min="8" max="251" width="6.875" style="9"/>
    <col min="252" max="263" width="11.625" style="9" customWidth="1"/>
    <col min="264" max="507" width="6.875" style="9"/>
    <col min="508" max="519" width="11.625" style="9" customWidth="1"/>
    <col min="520" max="763" width="6.875" style="9"/>
    <col min="764" max="775" width="11.625" style="9" customWidth="1"/>
    <col min="776" max="1019" width="6.875" style="9"/>
    <col min="1020" max="1031" width="11.625" style="9" customWidth="1"/>
    <col min="1032" max="1275" width="6.875" style="9"/>
    <col min="1276" max="1287" width="11.625" style="9" customWidth="1"/>
    <col min="1288" max="1531" width="6.875" style="9"/>
    <col min="1532" max="1543" width="11.625" style="9" customWidth="1"/>
    <col min="1544" max="1787" width="6.875" style="9"/>
    <col min="1788" max="1799" width="11.625" style="9" customWidth="1"/>
    <col min="1800" max="2043" width="6.875" style="9"/>
    <col min="2044" max="2055" width="11.625" style="9" customWidth="1"/>
    <col min="2056" max="2299" width="6.875" style="9"/>
    <col min="2300" max="2311" width="11.625" style="9" customWidth="1"/>
    <col min="2312" max="2555" width="6.875" style="9"/>
    <col min="2556" max="2567" width="11.625" style="9" customWidth="1"/>
    <col min="2568" max="2811" width="6.875" style="9"/>
    <col min="2812" max="2823" width="11.625" style="9" customWidth="1"/>
    <col min="2824" max="3067" width="6.875" style="9"/>
    <col min="3068" max="3079" width="11.625" style="9" customWidth="1"/>
    <col min="3080" max="3323" width="6.875" style="9"/>
    <col min="3324" max="3335" width="11.625" style="9" customWidth="1"/>
    <col min="3336" max="3579" width="6.875" style="9"/>
    <col min="3580" max="3591" width="11.625" style="9" customWidth="1"/>
    <col min="3592" max="3835" width="6.875" style="9"/>
    <col min="3836" max="3847" width="11.625" style="9" customWidth="1"/>
    <col min="3848" max="4091" width="6.875" style="9"/>
    <col min="4092" max="4103" width="11.625" style="9" customWidth="1"/>
    <col min="4104" max="4347" width="6.875" style="9"/>
    <col min="4348" max="4359" width="11.625" style="9" customWidth="1"/>
    <col min="4360" max="4603" width="6.875" style="9"/>
    <col min="4604" max="4615" width="11.625" style="9" customWidth="1"/>
    <col min="4616" max="4859" width="6.875" style="9"/>
    <col min="4860" max="4871" width="11.625" style="9" customWidth="1"/>
    <col min="4872" max="5115" width="6.875" style="9"/>
    <col min="5116" max="5127" width="11.625" style="9" customWidth="1"/>
    <col min="5128" max="5371" width="6.875" style="9"/>
    <col min="5372" max="5383" width="11.625" style="9" customWidth="1"/>
    <col min="5384" max="5627" width="6.875" style="9"/>
    <col min="5628" max="5639" width="11.625" style="9" customWidth="1"/>
    <col min="5640" max="5883" width="6.875" style="9"/>
    <col min="5884" max="5895" width="11.625" style="9" customWidth="1"/>
    <col min="5896" max="6139" width="6.875" style="9"/>
    <col min="6140" max="6151" width="11.625" style="9" customWidth="1"/>
    <col min="6152" max="6395" width="6.875" style="9"/>
    <col min="6396" max="6407" width="11.625" style="9" customWidth="1"/>
    <col min="6408" max="6651" width="6.875" style="9"/>
    <col min="6652" max="6663" width="11.625" style="9" customWidth="1"/>
    <col min="6664" max="6907" width="6.875" style="9"/>
    <col min="6908" max="6919" width="11.625" style="9" customWidth="1"/>
    <col min="6920" max="7163" width="6.875" style="9"/>
    <col min="7164" max="7175" width="11.625" style="9" customWidth="1"/>
    <col min="7176" max="7419" width="6.875" style="9"/>
    <col min="7420" max="7431" width="11.625" style="9" customWidth="1"/>
    <col min="7432" max="7675" width="6.875" style="9"/>
    <col min="7676" max="7687" width="11.625" style="9" customWidth="1"/>
    <col min="7688" max="7931" width="6.875" style="9"/>
    <col min="7932" max="7943" width="11.625" style="9" customWidth="1"/>
    <col min="7944" max="8187" width="6.875" style="9"/>
    <col min="8188" max="8199" width="11.625" style="9" customWidth="1"/>
    <col min="8200" max="8443" width="6.875" style="9"/>
    <col min="8444" max="8455" width="11.625" style="9" customWidth="1"/>
    <col min="8456" max="8699" width="6.875" style="9"/>
    <col min="8700" max="8711" width="11.625" style="9" customWidth="1"/>
    <col min="8712" max="8955" width="6.875" style="9"/>
    <col min="8956" max="8967" width="11.625" style="9" customWidth="1"/>
    <col min="8968" max="9211" width="6.875" style="9"/>
    <col min="9212" max="9223" width="11.625" style="9" customWidth="1"/>
    <col min="9224" max="9467" width="6.875" style="9"/>
    <col min="9468" max="9479" width="11.625" style="9" customWidth="1"/>
    <col min="9480" max="9723" width="6.875" style="9"/>
    <col min="9724" max="9735" width="11.625" style="9" customWidth="1"/>
    <col min="9736" max="9979" width="6.875" style="9"/>
    <col min="9980" max="9991" width="11.625" style="9" customWidth="1"/>
    <col min="9992" max="10235" width="6.875" style="9"/>
    <col min="10236" max="10247" width="11.625" style="9" customWidth="1"/>
    <col min="10248" max="10491" width="6.875" style="9"/>
    <col min="10492" max="10503" width="11.625" style="9" customWidth="1"/>
    <col min="10504" max="10747" width="6.875" style="9"/>
    <col min="10748" max="10759" width="11.625" style="9" customWidth="1"/>
    <col min="10760" max="11003" width="6.875" style="9"/>
    <col min="11004" max="11015" width="11.625" style="9" customWidth="1"/>
    <col min="11016" max="11259" width="6.875" style="9"/>
    <col min="11260" max="11271" width="11.625" style="9" customWidth="1"/>
    <col min="11272" max="11515" width="6.875" style="9"/>
    <col min="11516" max="11527" width="11.625" style="9" customWidth="1"/>
    <col min="11528" max="11771" width="6.875" style="9"/>
    <col min="11772" max="11783" width="11.625" style="9" customWidth="1"/>
    <col min="11784" max="12027" width="6.875" style="9"/>
    <col min="12028" max="12039" width="11.625" style="9" customWidth="1"/>
    <col min="12040" max="12283" width="6.875" style="9"/>
    <col min="12284" max="12295" width="11.625" style="9" customWidth="1"/>
    <col min="12296" max="12539" width="6.875" style="9"/>
    <col min="12540" max="12551" width="11.625" style="9" customWidth="1"/>
    <col min="12552" max="12795" width="6.875" style="9"/>
    <col min="12796" max="12807" width="11.625" style="9" customWidth="1"/>
    <col min="12808" max="13051" width="6.875" style="9"/>
    <col min="13052" max="13063" width="11.625" style="9" customWidth="1"/>
    <col min="13064" max="13307" width="6.875" style="9"/>
    <col min="13308" max="13319" width="11.625" style="9" customWidth="1"/>
    <col min="13320" max="13563" width="6.875" style="9"/>
    <col min="13564" max="13575" width="11.625" style="9" customWidth="1"/>
    <col min="13576" max="13819" width="6.875" style="9"/>
    <col min="13820" max="13831" width="11.625" style="9" customWidth="1"/>
    <col min="13832" max="14075" width="6.875" style="9"/>
    <col min="14076" max="14087" width="11.625" style="9" customWidth="1"/>
    <col min="14088" max="14331" width="6.875" style="9"/>
    <col min="14332" max="14343" width="11.625" style="9" customWidth="1"/>
    <col min="14344" max="14587" width="6.875" style="9"/>
    <col min="14588" max="14599" width="11.625" style="9" customWidth="1"/>
    <col min="14600" max="14843" width="6.875" style="9"/>
    <col min="14844" max="14855" width="11.625" style="9" customWidth="1"/>
    <col min="14856" max="15099" width="6.875" style="9"/>
    <col min="15100" max="15111" width="11.625" style="9" customWidth="1"/>
    <col min="15112" max="15355" width="6.875" style="9"/>
    <col min="15356" max="15367" width="11.625" style="9" customWidth="1"/>
    <col min="15368" max="15611" width="6.875" style="9"/>
    <col min="15612" max="15623" width="11.625" style="9" customWidth="1"/>
    <col min="15624" max="15867" width="6.875" style="9"/>
    <col min="15868" max="15879" width="11.625" style="9" customWidth="1"/>
    <col min="15880" max="16123" width="6.875" style="9"/>
    <col min="16124" max="16135" width="11.625" style="9" customWidth="1"/>
    <col min="16136" max="16384" width="6.875" style="9"/>
  </cols>
  <sheetData>
    <row r="1" spans="1:7" ht="20.100000000000001" customHeight="1">
      <c r="A1" s="10" t="s">
        <v>447</v>
      </c>
      <c r="G1" s="86"/>
    </row>
    <row r="2" spans="1:7" ht="33">
      <c r="A2" s="87" t="s">
        <v>448</v>
      </c>
      <c r="B2" s="76"/>
      <c r="C2" s="76"/>
      <c r="D2" s="76"/>
      <c r="E2" s="76"/>
      <c r="F2" s="76"/>
      <c r="G2" s="76"/>
    </row>
    <row r="3" spans="1:7" ht="20.100000000000001" customHeight="1">
      <c r="A3" s="88"/>
      <c r="B3" s="76"/>
      <c r="C3" s="76"/>
      <c r="D3" s="76"/>
      <c r="E3" s="76"/>
      <c r="F3" s="76"/>
      <c r="G3" s="76"/>
    </row>
    <row r="4" spans="1:7" ht="20.100000000000001" customHeight="1">
      <c r="A4" s="89"/>
      <c r="B4" s="89"/>
      <c r="C4" s="89"/>
      <c r="D4" s="89"/>
      <c r="E4" s="89"/>
      <c r="F4" s="18" t="s">
        <v>313</v>
      </c>
    </row>
    <row r="5" spans="1:7" ht="20.100000000000001" customHeight="1">
      <c r="A5" s="153" t="s">
        <v>334</v>
      </c>
      <c r="B5" s="153"/>
      <c r="C5" s="153"/>
      <c r="D5" s="153"/>
      <c r="E5" s="153"/>
      <c r="F5" s="153"/>
    </row>
    <row r="6" spans="1:7" ht="14.25" customHeight="1">
      <c r="A6" s="153" t="s">
        <v>318</v>
      </c>
      <c r="B6" s="154" t="s">
        <v>449</v>
      </c>
      <c r="C6" s="153" t="s">
        <v>450</v>
      </c>
      <c r="D6" s="153"/>
      <c r="E6" s="153"/>
      <c r="F6" s="153" t="s">
        <v>451</v>
      </c>
    </row>
    <row r="7" spans="1:7" ht="28.5">
      <c r="A7" s="153"/>
      <c r="B7" s="154"/>
      <c r="C7" s="35" t="s">
        <v>337</v>
      </c>
      <c r="D7" s="4" t="s">
        <v>452</v>
      </c>
      <c r="E7" s="4" t="s">
        <v>453</v>
      </c>
      <c r="F7" s="153"/>
    </row>
    <row r="8" spans="1:7" ht="20.100000000000001" customHeight="1">
      <c r="A8" s="90">
        <v>1.29</v>
      </c>
      <c r="B8" s="91"/>
      <c r="C8" s="91"/>
      <c r="D8" s="91"/>
      <c r="E8" s="91"/>
      <c r="F8" s="90">
        <v>1.29</v>
      </c>
    </row>
    <row r="9" spans="1:7" ht="22.5" customHeight="1">
      <c r="B9" s="11"/>
      <c r="C9" s="11"/>
      <c r="D9" s="11"/>
      <c r="E9" s="11"/>
      <c r="F9" s="11"/>
      <c r="G9" s="11"/>
    </row>
    <row r="10" spans="1:7" ht="12.75" customHeight="1">
      <c r="B10" s="11"/>
      <c r="C10" s="11"/>
      <c r="D10" s="11"/>
      <c r="E10" s="11"/>
      <c r="F10" s="11"/>
      <c r="G10" s="11"/>
    </row>
    <row r="11" spans="1:7" ht="12.75" customHeight="1">
      <c r="B11" s="11"/>
      <c r="C11" s="11"/>
      <c r="D11" s="11"/>
      <c r="E11" s="11"/>
      <c r="F11" s="11"/>
      <c r="G11" s="11"/>
    </row>
    <row r="12" spans="1:7" ht="12.75" customHeight="1">
      <c r="B12" s="11"/>
      <c r="C12" s="11"/>
      <c r="D12" s="11"/>
      <c r="G12" s="11"/>
    </row>
    <row r="13" spans="1:7" ht="12.75" customHeight="1">
      <c r="B13" s="11"/>
      <c r="C13" s="11"/>
      <c r="D13" s="11"/>
      <c r="E13" s="11"/>
      <c r="F13" s="11"/>
    </row>
    <row r="14" spans="1:7" ht="12.75" customHeight="1">
      <c r="B14" s="11"/>
      <c r="C14" s="11"/>
      <c r="D14" s="11"/>
    </row>
    <row r="15" spans="1:7" ht="12.75" customHeight="1">
      <c r="E15" s="11"/>
    </row>
    <row r="16" spans="1:7" ht="12.75" customHeight="1">
      <c r="F16" s="11"/>
      <c r="G16" s="11"/>
    </row>
    <row r="20" spans="3:3" ht="12.75" customHeight="1">
      <c r="C20" s="11"/>
    </row>
  </sheetData>
  <mergeCells count="5">
    <mergeCell ref="A5:F5"/>
    <mergeCell ref="C6:E6"/>
    <mergeCell ref="A6:A7"/>
    <mergeCell ref="B6:B7"/>
    <mergeCell ref="F6:F7"/>
  </mergeCells>
  <phoneticPr fontId="23" type="noConversion"/>
  <printOptions horizontalCentered="1"/>
  <pageMargins left="0" right="0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454</v>
      </c>
      <c r="E1" s="47"/>
    </row>
    <row r="2" spans="1:5" ht="33">
      <c r="A2" s="155" t="s">
        <v>455</v>
      </c>
      <c r="B2" s="155"/>
      <c r="C2" s="155"/>
      <c r="D2" s="155"/>
      <c r="E2" s="155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313</v>
      </c>
    </row>
    <row r="5" spans="1:5" ht="20.100000000000001" customHeight="1">
      <c r="A5" s="153" t="s">
        <v>335</v>
      </c>
      <c r="B5" s="157" t="s">
        <v>336</v>
      </c>
      <c r="C5" s="153" t="s">
        <v>456</v>
      </c>
      <c r="D5" s="153"/>
      <c r="E5" s="153"/>
    </row>
    <row r="6" spans="1:5" ht="20.100000000000001" customHeight="1">
      <c r="A6" s="156"/>
      <c r="B6" s="156"/>
      <c r="C6" s="80" t="s">
        <v>318</v>
      </c>
      <c r="D6" s="80" t="s">
        <v>338</v>
      </c>
      <c r="E6" s="80" t="s">
        <v>339</v>
      </c>
    </row>
    <row r="7" spans="1:5" ht="20.100000000000001" customHeight="1">
      <c r="A7" s="81"/>
      <c r="B7" s="82"/>
      <c r="C7" s="83"/>
      <c r="D7" s="84"/>
      <c r="E7" s="40"/>
    </row>
    <row r="8" spans="1:5" ht="20.25" customHeight="1">
      <c r="A8" s="85" t="s">
        <v>457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4">
    <mergeCell ref="A2:E2"/>
    <mergeCell ref="C5:E5"/>
    <mergeCell ref="A5:A6"/>
    <mergeCell ref="B5:B6"/>
  </mergeCells>
  <phoneticPr fontId="23" type="noConversion"/>
  <printOptions horizontalCentered="1"/>
  <pageMargins left="0" right="0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C19" sqref="C19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458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pans="1:251" ht="33">
      <c r="A2" s="158" t="s">
        <v>459</v>
      </c>
      <c r="B2" s="158"/>
      <c r="C2" s="158"/>
      <c r="D2" s="15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spans="1:251" ht="20.100000000000001" customHeight="1">
      <c r="A3" s="48"/>
      <c r="B3" s="48"/>
      <c r="C3" s="49"/>
      <c r="D3" s="48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spans="1:251" ht="20.100000000000001" customHeight="1">
      <c r="A4" s="17"/>
      <c r="B4" s="50"/>
      <c r="C4" s="51"/>
      <c r="D4" s="18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spans="1:251" ht="23.25" customHeight="1">
      <c r="A5" s="153" t="s">
        <v>314</v>
      </c>
      <c r="B5" s="153"/>
      <c r="C5" s="153" t="s">
        <v>315</v>
      </c>
      <c r="D5" s="15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spans="1:251" ht="24" customHeight="1">
      <c r="A6" s="52" t="s">
        <v>316</v>
      </c>
      <c r="B6" s="53" t="s">
        <v>317</v>
      </c>
      <c r="C6" s="52" t="s">
        <v>316</v>
      </c>
      <c r="D6" s="52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spans="1:251" ht="20.100000000000001" customHeight="1">
      <c r="A7" s="54" t="s">
        <v>497</v>
      </c>
      <c r="B7" s="55">
        <v>15528.25</v>
      </c>
      <c r="C7" s="27" t="s">
        <v>460</v>
      </c>
      <c r="D7" s="55">
        <v>15528.25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spans="1:251" ht="20.100000000000001" customHeight="1">
      <c r="A8" s="56" t="s">
        <v>461</v>
      </c>
      <c r="B8" s="40"/>
      <c r="C8" s="27" t="s">
        <v>462</v>
      </c>
      <c r="D8" s="5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ht="20.100000000000001" customHeight="1">
      <c r="A9" s="58" t="s">
        <v>463</v>
      </c>
      <c r="B9" s="59"/>
      <c r="C9" s="27" t="s">
        <v>464</v>
      </c>
      <c r="D9" s="5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ht="20.100000000000001" customHeight="1">
      <c r="A10" s="60" t="s">
        <v>465</v>
      </c>
      <c r="B10" s="61"/>
      <c r="C10" s="27" t="s">
        <v>466</v>
      </c>
      <c r="D10" s="2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ht="20.100000000000001" customHeight="1">
      <c r="A11" s="60" t="s">
        <v>467</v>
      </c>
      <c r="B11" s="61"/>
      <c r="C11" s="27" t="s">
        <v>343</v>
      </c>
      <c r="D11" s="55">
        <v>15528.25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ht="20.100000000000001" customHeight="1">
      <c r="A12" s="60" t="s">
        <v>468</v>
      </c>
      <c r="B12" s="40"/>
      <c r="C12" s="27" t="s">
        <v>469</v>
      </c>
      <c r="D12" s="5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ht="20.100000000000001" customHeight="1">
      <c r="A13" s="60"/>
      <c r="B13" s="22"/>
      <c r="C13" s="62" t="s">
        <v>470</v>
      </c>
      <c r="D13" s="5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ht="20.100000000000001" customHeight="1">
      <c r="A14" s="60"/>
      <c r="B14" s="63"/>
      <c r="C14" s="62" t="s">
        <v>470</v>
      </c>
      <c r="D14" s="5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ht="20.100000000000001" customHeight="1">
      <c r="A15" s="60"/>
      <c r="B15" s="63"/>
      <c r="C15" s="64"/>
      <c r="D15" s="5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ht="20.100000000000001" customHeight="1">
      <c r="A16" s="60"/>
      <c r="B16" s="63"/>
      <c r="C16" s="64"/>
      <c r="D16" s="5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ht="20.100000000000001" customHeight="1">
      <c r="A17" s="60"/>
      <c r="B17" s="63"/>
      <c r="C17" s="64"/>
      <c r="D17" s="5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ht="20.100000000000001" customHeight="1">
      <c r="A18" s="65"/>
      <c r="B18" s="63"/>
      <c r="C18" s="64"/>
      <c r="D18" s="5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ht="20.100000000000001" customHeight="1">
      <c r="A19" s="65"/>
      <c r="B19" s="63"/>
      <c r="C19" s="64"/>
      <c r="D19" s="57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ht="20.100000000000001" customHeight="1">
      <c r="A20" s="65"/>
      <c r="B20" s="63"/>
      <c r="C20" s="64"/>
      <c r="D20" s="57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ht="20.100000000000001" customHeight="1">
      <c r="A21" s="66"/>
      <c r="B21" s="63"/>
      <c r="C21" s="67"/>
      <c r="D21" s="68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ht="20.100000000000001" customHeight="1">
      <c r="A22" s="69" t="s">
        <v>471</v>
      </c>
      <c r="B22" s="55">
        <v>15528.25</v>
      </c>
      <c r="C22" s="70" t="s">
        <v>472</v>
      </c>
      <c r="D22" s="55">
        <v>15528.25</v>
      </c>
      <c r="F22" s="1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ht="20.100000000000001" customHeight="1">
      <c r="A23" s="60" t="s">
        <v>473</v>
      </c>
      <c r="B23" s="71"/>
      <c r="C23" s="64" t="s">
        <v>474</v>
      </c>
      <c r="D23" s="68">
        <v>0</v>
      </c>
      <c r="E23" s="11"/>
      <c r="F23" s="11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ht="20.100000000000001" customHeight="1">
      <c r="A24" s="60" t="s">
        <v>475</v>
      </c>
      <c r="B24" s="40"/>
      <c r="C24" s="72"/>
      <c r="D24" s="6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ht="20.100000000000001" customHeight="1">
      <c r="A25" s="73" t="s">
        <v>476</v>
      </c>
      <c r="B25" s="74">
        <f>B22+B23+B24</f>
        <v>15528.25</v>
      </c>
      <c r="C25" s="67" t="s">
        <v>477</v>
      </c>
      <c r="D25" s="68">
        <f>D22</f>
        <v>15528.25</v>
      </c>
      <c r="E25" s="11"/>
    </row>
    <row r="32" spans="1:251" ht="20.100000000000001" customHeight="1">
      <c r="C32" s="11"/>
    </row>
  </sheetData>
  <mergeCells count="3">
    <mergeCell ref="A2:D2"/>
    <mergeCell ref="A5:B5"/>
    <mergeCell ref="C5:D5"/>
  </mergeCells>
  <phoneticPr fontId="23" type="noConversion"/>
  <printOptions horizontalCentered="1"/>
  <pageMargins left="0" right="0" top="0" bottom="0" header="0.5" footer="0.5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workbookViewId="0">
      <selection activeCell="E9" sqref="E9"/>
    </sheetView>
  </sheetViews>
  <sheetFormatPr defaultColWidth="6.875" defaultRowHeight="12.75" customHeight="1"/>
  <cols>
    <col min="1" max="1" width="15.5" style="9" customWidth="1"/>
    <col min="2" max="2" width="37.25" style="9" customWidth="1"/>
    <col min="3" max="3" width="16.25" style="9" customWidth="1"/>
    <col min="4" max="4" width="10.875" style="9" customWidth="1"/>
    <col min="5" max="5" width="14.125" style="9" customWidth="1"/>
    <col min="6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478</v>
      </c>
      <c r="L1" s="43"/>
    </row>
    <row r="2" spans="1:12" ht="27" customHeight="1">
      <c r="A2" s="159" t="s">
        <v>479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20.100000000000001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0.10000000000000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4" t="s">
        <v>313</v>
      </c>
    </row>
    <row r="5" spans="1:12" ht="24" customHeight="1">
      <c r="A5" s="153" t="s">
        <v>480</v>
      </c>
      <c r="B5" s="153"/>
      <c r="C5" s="161" t="s">
        <v>318</v>
      </c>
      <c r="D5" s="154" t="s">
        <v>475</v>
      </c>
      <c r="E5" s="154" t="s">
        <v>481</v>
      </c>
      <c r="F5" s="154" t="s">
        <v>461</v>
      </c>
      <c r="G5" s="154" t="s">
        <v>463</v>
      </c>
      <c r="H5" s="160" t="s">
        <v>465</v>
      </c>
      <c r="I5" s="161"/>
      <c r="J5" s="154" t="s">
        <v>467</v>
      </c>
      <c r="K5" s="154" t="s">
        <v>468</v>
      </c>
      <c r="L5" s="165" t="s">
        <v>473</v>
      </c>
    </row>
    <row r="6" spans="1:12" ht="27" customHeight="1">
      <c r="A6" s="36" t="s">
        <v>335</v>
      </c>
      <c r="B6" s="37" t="s">
        <v>336</v>
      </c>
      <c r="C6" s="164"/>
      <c r="D6" s="164"/>
      <c r="E6" s="164"/>
      <c r="F6" s="164"/>
      <c r="G6" s="164"/>
      <c r="H6" s="4" t="s">
        <v>482</v>
      </c>
      <c r="I6" s="4" t="s">
        <v>483</v>
      </c>
      <c r="J6" s="164"/>
      <c r="K6" s="164"/>
      <c r="L6" s="164"/>
    </row>
    <row r="7" spans="1:12" ht="27" customHeight="1">
      <c r="A7" s="162" t="s">
        <v>318</v>
      </c>
      <c r="B7" s="163"/>
      <c r="C7" s="20">
        <v>15528.247486</v>
      </c>
      <c r="D7" s="38"/>
      <c r="E7" s="20">
        <v>15528.247486</v>
      </c>
      <c r="F7" s="19"/>
      <c r="G7" s="19"/>
      <c r="H7" s="4"/>
      <c r="I7" s="4"/>
      <c r="J7" s="19"/>
      <c r="K7" s="19"/>
      <c r="L7" s="19"/>
    </row>
    <row r="8" spans="1:12" ht="18.75" customHeight="1">
      <c r="A8" s="23" t="s">
        <v>342</v>
      </c>
      <c r="B8" s="24" t="s">
        <v>343</v>
      </c>
      <c r="C8" s="20">
        <v>15451.231992000001</v>
      </c>
      <c r="D8" s="39"/>
      <c r="E8" s="20">
        <v>15451.231992000001</v>
      </c>
      <c r="F8" s="40"/>
      <c r="G8" s="40"/>
      <c r="H8" s="40"/>
      <c r="I8" s="40"/>
      <c r="J8" s="40"/>
      <c r="K8" s="40"/>
      <c r="L8" s="40"/>
    </row>
    <row r="9" spans="1:12" ht="18.75" customHeight="1">
      <c r="A9" s="23" t="s">
        <v>344</v>
      </c>
      <c r="B9" s="24" t="s">
        <v>345</v>
      </c>
      <c r="C9" s="20">
        <v>311.031992</v>
      </c>
      <c r="D9" s="41"/>
      <c r="E9" s="20">
        <v>311.031992</v>
      </c>
      <c r="F9" s="25"/>
      <c r="G9" s="25"/>
      <c r="H9" s="25"/>
      <c r="I9" s="25"/>
      <c r="J9" s="25"/>
      <c r="K9" s="25"/>
      <c r="L9" s="25"/>
    </row>
    <row r="10" spans="1:12" ht="18.75" customHeight="1">
      <c r="A10" s="23" t="s">
        <v>346</v>
      </c>
      <c r="B10" s="24" t="s">
        <v>347</v>
      </c>
      <c r="C10" s="20">
        <v>92.822373999999996</v>
      </c>
      <c r="D10" s="41"/>
      <c r="E10" s="20">
        <v>92.822373999999996</v>
      </c>
      <c r="F10" s="25"/>
      <c r="G10" s="25"/>
      <c r="H10" s="25"/>
      <c r="I10" s="25"/>
      <c r="J10" s="25"/>
      <c r="K10" s="25"/>
      <c r="L10" s="25"/>
    </row>
    <row r="11" spans="1:12" ht="18.75" customHeight="1">
      <c r="A11" s="23" t="s">
        <v>348</v>
      </c>
      <c r="B11" s="24" t="s">
        <v>349</v>
      </c>
      <c r="C11" s="20">
        <v>218.20961800000001</v>
      </c>
      <c r="D11" s="41"/>
      <c r="E11" s="20">
        <v>218.20961800000001</v>
      </c>
      <c r="F11" s="25"/>
      <c r="G11" s="25"/>
      <c r="H11" s="25"/>
      <c r="I11" s="25"/>
      <c r="J11" s="25"/>
      <c r="K11" s="25"/>
      <c r="L11" s="25"/>
    </row>
    <row r="12" spans="1:12" ht="18.75" customHeight="1">
      <c r="A12" s="23" t="s">
        <v>350</v>
      </c>
      <c r="B12" s="24" t="s">
        <v>351</v>
      </c>
      <c r="C12" s="20">
        <v>15140.2</v>
      </c>
      <c r="D12" s="41"/>
      <c r="E12" s="20">
        <v>15140.2</v>
      </c>
      <c r="F12" s="25"/>
      <c r="G12" s="25"/>
      <c r="H12" s="25"/>
      <c r="I12" s="25"/>
      <c r="J12" s="25"/>
      <c r="K12" s="25"/>
      <c r="L12" s="25"/>
    </row>
    <row r="13" spans="1:12" ht="18.75" customHeight="1">
      <c r="A13" s="23" t="s">
        <v>352</v>
      </c>
      <c r="B13" s="24" t="s">
        <v>353</v>
      </c>
      <c r="C13" s="20">
        <v>15140.2</v>
      </c>
      <c r="D13" s="41"/>
      <c r="E13" s="20">
        <v>15140.2</v>
      </c>
      <c r="F13" s="25"/>
      <c r="G13" s="25"/>
      <c r="H13" s="25"/>
      <c r="I13" s="25"/>
      <c r="J13" s="25"/>
      <c r="K13" s="25"/>
      <c r="L13" s="25"/>
    </row>
    <row r="14" spans="1:12" ht="18.75" customHeight="1">
      <c r="A14" s="27" t="s">
        <v>354</v>
      </c>
      <c r="B14" s="28" t="s">
        <v>355</v>
      </c>
      <c r="C14" s="20">
        <v>40.238832000000002</v>
      </c>
      <c r="D14" s="41"/>
      <c r="E14" s="20">
        <v>40.238832000000002</v>
      </c>
      <c r="F14" s="25"/>
      <c r="G14" s="25"/>
      <c r="H14" s="25"/>
      <c r="I14" s="25"/>
      <c r="J14" s="25"/>
      <c r="K14" s="25"/>
      <c r="L14" s="25"/>
    </row>
    <row r="15" spans="1:12" ht="18.75" customHeight="1">
      <c r="A15" s="27" t="s">
        <v>356</v>
      </c>
      <c r="B15" s="28" t="s">
        <v>357</v>
      </c>
      <c r="C15" s="20">
        <v>40.238832000000002</v>
      </c>
      <c r="D15" s="41"/>
      <c r="E15" s="20">
        <v>40.238832000000002</v>
      </c>
      <c r="F15" s="25"/>
      <c r="G15" s="25"/>
      <c r="H15" s="25"/>
      <c r="I15" s="25"/>
      <c r="J15" s="25"/>
      <c r="K15" s="25"/>
      <c r="L15" s="25"/>
    </row>
    <row r="16" spans="1:12" ht="18.75" customHeight="1">
      <c r="A16" s="27" t="s">
        <v>358</v>
      </c>
      <c r="B16" s="28" t="s">
        <v>359</v>
      </c>
      <c r="C16" s="20">
        <v>23.885888000000001</v>
      </c>
      <c r="D16" s="41"/>
      <c r="E16" s="20">
        <v>23.885888000000001</v>
      </c>
      <c r="F16" s="25"/>
      <c r="G16" s="25"/>
      <c r="H16" s="25"/>
      <c r="I16" s="25"/>
      <c r="J16" s="25"/>
      <c r="K16" s="25"/>
      <c r="L16" s="25"/>
    </row>
    <row r="17" spans="1:12" ht="18.75" customHeight="1">
      <c r="A17" s="27" t="s">
        <v>360</v>
      </c>
      <c r="B17" s="28" t="s">
        <v>361</v>
      </c>
      <c r="C17" s="20">
        <v>0.82</v>
      </c>
      <c r="D17" s="42"/>
      <c r="E17" s="20">
        <v>0.82</v>
      </c>
      <c r="F17" s="29"/>
      <c r="G17" s="29"/>
      <c r="H17" s="29"/>
      <c r="I17" s="25"/>
      <c r="J17" s="25"/>
      <c r="K17" s="25"/>
      <c r="L17" s="25"/>
    </row>
    <row r="18" spans="1:12" ht="18.75" customHeight="1">
      <c r="A18" s="27" t="s">
        <v>362</v>
      </c>
      <c r="B18" s="28" t="s">
        <v>363</v>
      </c>
      <c r="C18" s="20">
        <v>3.59</v>
      </c>
      <c r="D18" s="42"/>
      <c r="E18" s="20">
        <v>3.59</v>
      </c>
      <c r="F18" s="29"/>
      <c r="G18" s="29"/>
      <c r="H18" s="29"/>
      <c r="I18" s="29"/>
      <c r="J18" s="25"/>
      <c r="K18" s="25"/>
      <c r="L18" s="29"/>
    </row>
    <row r="19" spans="1:12" ht="18.75" customHeight="1">
      <c r="A19" s="27" t="s">
        <v>364</v>
      </c>
      <c r="B19" s="28" t="s">
        <v>365</v>
      </c>
      <c r="C19" s="20">
        <v>11.942944000000001</v>
      </c>
      <c r="D19" s="42"/>
      <c r="E19" s="20">
        <v>11.942944000000001</v>
      </c>
      <c r="F19" s="29"/>
      <c r="G19" s="29"/>
      <c r="H19" s="29"/>
      <c r="I19" s="29"/>
      <c r="J19" s="25"/>
      <c r="K19" s="25"/>
      <c r="L19" s="25"/>
    </row>
    <row r="20" spans="1:12" ht="18.75" customHeight="1">
      <c r="A20" s="27" t="s">
        <v>366</v>
      </c>
      <c r="B20" s="28" t="s">
        <v>367</v>
      </c>
      <c r="C20" s="20">
        <v>18.862245999999999</v>
      </c>
      <c r="D20" s="42"/>
      <c r="E20" s="20">
        <v>18.862245999999999</v>
      </c>
      <c r="F20" s="29"/>
      <c r="G20" s="29"/>
      <c r="H20" s="29"/>
      <c r="I20" s="29"/>
      <c r="J20" s="25"/>
      <c r="K20" s="29"/>
      <c r="L20" s="29"/>
    </row>
    <row r="21" spans="1:12" ht="18.75" customHeight="1">
      <c r="A21" s="27" t="s">
        <v>368</v>
      </c>
      <c r="B21" s="28" t="s">
        <v>369</v>
      </c>
      <c r="C21" s="20">
        <v>18.862245999999999</v>
      </c>
      <c r="D21" s="42"/>
      <c r="E21" s="20">
        <v>18.862245999999999</v>
      </c>
      <c r="F21" s="29"/>
      <c r="G21" s="29"/>
      <c r="H21" s="29"/>
      <c r="I21" s="25"/>
      <c r="J21" s="25"/>
      <c r="K21" s="29"/>
      <c r="L21" s="29"/>
    </row>
    <row r="22" spans="1:12" ht="18.75" customHeight="1">
      <c r="A22" s="27" t="s">
        <v>370</v>
      </c>
      <c r="B22" s="28" t="s">
        <v>371</v>
      </c>
      <c r="C22" s="20">
        <v>10.435864</v>
      </c>
      <c r="D22" s="42"/>
      <c r="E22" s="20">
        <v>10.435864</v>
      </c>
      <c r="F22" s="29"/>
      <c r="G22" s="29"/>
      <c r="H22" s="29"/>
      <c r="I22" s="25"/>
      <c r="J22" s="29"/>
      <c r="K22" s="29"/>
      <c r="L22" s="29"/>
    </row>
    <row r="23" spans="1:12" ht="18.75" customHeight="1">
      <c r="A23" s="31" t="s">
        <v>372</v>
      </c>
      <c r="B23" s="32" t="s">
        <v>373</v>
      </c>
      <c r="C23" s="20">
        <v>3.7463820000000001</v>
      </c>
      <c r="D23" s="42"/>
      <c r="E23" s="20">
        <v>3.7463820000000001</v>
      </c>
      <c r="F23" s="29"/>
      <c r="G23" s="29"/>
      <c r="H23" s="29"/>
      <c r="I23" s="25"/>
      <c r="J23" s="29"/>
      <c r="K23" s="25"/>
      <c r="L23" s="29"/>
    </row>
    <row r="24" spans="1:12" ht="18.75" customHeight="1">
      <c r="A24" s="31" t="s">
        <v>374</v>
      </c>
      <c r="B24" s="32" t="s">
        <v>375</v>
      </c>
      <c r="C24" s="20">
        <v>4.68</v>
      </c>
      <c r="D24" s="42"/>
      <c r="E24" s="20">
        <v>4.68</v>
      </c>
      <c r="F24" s="29"/>
      <c r="G24" s="29"/>
      <c r="H24" s="29"/>
      <c r="I24" s="29"/>
      <c r="J24" s="29"/>
      <c r="K24" s="29"/>
      <c r="L24" s="29"/>
    </row>
    <row r="25" spans="1:12" ht="18.75" customHeight="1">
      <c r="A25" s="31" t="s">
        <v>376</v>
      </c>
      <c r="B25" s="32" t="s">
        <v>377</v>
      </c>
      <c r="C25" s="20">
        <v>17.914415999999999</v>
      </c>
      <c r="D25" s="42"/>
      <c r="E25" s="20">
        <v>17.914415999999999</v>
      </c>
      <c r="F25" s="29"/>
      <c r="G25" s="29"/>
      <c r="H25" s="29"/>
      <c r="I25" s="29"/>
      <c r="J25" s="29"/>
      <c r="K25" s="29"/>
      <c r="L25" s="29"/>
    </row>
    <row r="26" spans="1:12" ht="18.75" customHeight="1">
      <c r="A26" s="31" t="s">
        <v>378</v>
      </c>
      <c r="B26" s="32" t="s">
        <v>379</v>
      </c>
      <c r="C26" s="20">
        <v>17.914415999999999</v>
      </c>
      <c r="D26" s="42"/>
      <c r="E26" s="20">
        <v>17.914415999999999</v>
      </c>
      <c r="F26" s="29"/>
      <c r="G26" s="29"/>
      <c r="H26" s="29"/>
      <c r="I26" s="29"/>
      <c r="J26" s="29"/>
      <c r="K26" s="29"/>
      <c r="L26" s="29"/>
    </row>
    <row r="27" spans="1:12" ht="18.75" customHeight="1">
      <c r="A27" s="31" t="s">
        <v>380</v>
      </c>
      <c r="B27" s="32" t="s">
        <v>381</v>
      </c>
      <c r="C27" s="20">
        <v>17.914415999999999</v>
      </c>
      <c r="D27" s="42"/>
      <c r="E27" s="20">
        <v>17.914415999999999</v>
      </c>
      <c r="F27" s="29"/>
      <c r="G27" s="29"/>
      <c r="H27" s="29"/>
      <c r="I27" s="29"/>
      <c r="J27" s="29"/>
      <c r="K27" s="29"/>
      <c r="L27" s="29"/>
    </row>
    <row r="28" spans="1:12" ht="12.75" customHeight="1">
      <c r="B28" s="11"/>
    </row>
    <row r="29" spans="1:12" ht="12.75" customHeight="1">
      <c r="B29" s="11"/>
      <c r="C29" s="11"/>
      <c r="D29" s="11"/>
    </row>
    <row r="30" spans="1:12" ht="12.75" customHeight="1">
      <c r="B30" s="11"/>
      <c r="K30" s="11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23" type="noConversion"/>
  <printOptions horizontalCentered="1"/>
  <pageMargins left="0" right="0" top="1" bottom="1" header="0.5" footer="0.5"/>
  <pageSetup paperSize="9" scale="6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25" style="9" customWidth="1"/>
    <col min="2" max="2" width="36.875" style="9" customWidth="1"/>
    <col min="3" max="8" width="18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484</v>
      </c>
      <c r="B1" s="11"/>
    </row>
    <row r="2" spans="1:9" ht="33">
      <c r="A2" s="159" t="s">
        <v>485</v>
      </c>
      <c r="B2" s="159"/>
      <c r="C2" s="159"/>
      <c r="D2" s="159"/>
      <c r="E2" s="159"/>
      <c r="F2" s="159"/>
      <c r="G2" s="159"/>
      <c r="H2" s="159"/>
    </row>
    <row r="3" spans="1:9" ht="20.100000000000001" customHeight="1">
      <c r="A3" s="12"/>
      <c r="B3" s="13"/>
      <c r="C3" s="14"/>
      <c r="D3" s="14"/>
      <c r="E3" s="14"/>
      <c r="F3" s="14"/>
      <c r="G3" s="14"/>
      <c r="H3" s="15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19" t="s">
        <v>338</v>
      </c>
      <c r="E5" s="4" t="s">
        <v>339</v>
      </c>
      <c r="F5" s="4" t="s">
        <v>486</v>
      </c>
      <c r="G5" s="4" t="s">
        <v>487</v>
      </c>
      <c r="H5" s="4" t="s">
        <v>488</v>
      </c>
    </row>
    <row r="6" spans="1:9" ht="27" customHeight="1">
      <c r="A6" s="166" t="s">
        <v>318</v>
      </c>
      <c r="B6" s="167"/>
      <c r="C6" s="20">
        <v>15528.247486</v>
      </c>
      <c r="D6" s="21">
        <v>388.04748599999999</v>
      </c>
      <c r="E6" s="20">
        <v>15140.2</v>
      </c>
      <c r="F6" s="22"/>
      <c r="G6" s="22"/>
      <c r="H6" s="22"/>
    </row>
    <row r="7" spans="1:9" ht="18" customHeight="1">
      <c r="A7" s="23" t="s">
        <v>342</v>
      </c>
      <c r="B7" s="24" t="s">
        <v>343</v>
      </c>
      <c r="C7" s="20">
        <v>15528.247486</v>
      </c>
      <c r="D7" s="21">
        <v>388.04748599999999</v>
      </c>
      <c r="E7" s="20">
        <v>15140.2</v>
      </c>
      <c r="F7" s="25"/>
      <c r="G7" s="25"/>
      <c r="H7" s="25"/>
    </row>
    <row r="8" spans="1:9" ht="18" customHeight="1">
      <c r="A8" s="23" t="s">
        <v>344</v>
      </c>
      <c r="B8" s="24" t="s">
        <v>345</v>
      </c>
      <c r="C8" s="25"/>
      <c r="D8" s="21">
        <v>311.031992</v>
      </c>
      <c r="E8" s="26"/>
      <c r="F8" s="25"/>
      <c r="G8" s="25"/>
      <c r="H8" s="25"/>
    </row>
    <row r="9" spans="1:9" ht="18" customHeight="1">
      <c r="A9" s="23" t="s">
        <v>346</v>
      </c>
      <c r="B9" s="24" t="s">
        <v>347</v>
      </c>
      <c r="C9" s="25"/>
      <c r="D9" s="21">
        <v>92.822373999999996</v>
      </c>
      <c r="E9" s="26"/>
      <c r="F9" s="25"/>
      <c r="G9" s="25"/>
      <c r="H9" s="25"/>
    </row>
    <row r="10" spans="1:9" ht="18" customHeight="1">
      <c r="A10" s="23" t="s">
        <v>348</v>
      </c>
      <c r="B10" s="24" t="s">
        <v>349</v>
      </c>
      <c r="C10" s="25"/>
      <c r="D10" s="21">
        <v>218.20961800000001</v>
      </c>
      <c r="E10" s="26"/>
      <c r="F10" s="25"/>
      <c r="G10" s="25"/>
      <c r="H10" s="25"/>
    </row>
    <row r="11" spans="1:9" ht="18" customHeight="1">
      <c r="A11" s="23" t="s">
        <v>350</v>
      </c>
      <c r="B11" s="24" t="s">
        <v>351</v>
      </c>
      <c r="C11" s="25"/>
      <c r="D11" s="26"/>
      <c r="E11" s="20">
        <v>15140.2</v>
      </c>
      <c r="F11" s="25"/>
      <c r="G11" s="25"/>
      <c r="H11" s="25"/>
    </row>
    <row r="12" spans="1:9" ht="18" customHeight="1">
      <c r="A12" s="23" t="s">
        <v>352</v>
      </c>
      <c r="B12" s="24" t="s">
        <v>353</v>
      </c>
      <c r="C12" s="25"/>
      <c r="D12" s="26"/>
      <c r="E12" s="20">
        <v>15140.2</v>
      </c>
      <c r="F12" s="25"/>
      <c r="G12" s="25"/>
      <c r="H12" s="25"/>
    </row>
    <row r="13" spans="1:9" ht="18" customHeight="1">
      <c r="A13" s="27" t="s">
        <v>354</v>
      </c>
      <c r="B13" s="28" t="s">
        <v>355</v>
      </c>
      <c r="C13" s="29"/>
      <c r="D13" s="21">
        <v>40.238832000000002</v>
      </c>
      <c r="E13" s="26"/>
      <c r="F13" s="25"/>
      <c r="G13" s="25"/>
      <c r="H13" s="25"/>
      <c r="I13" s="11"/>
    </row>
    <row r="14" spans="1:9" ht="18" customHeight="1">
      <c r="A14" s="27" t="s">
        <v>356</v>
      </c>
      <c r="B14" s="28" t="s">
        <v>357</v>
      </c>
      <c r="C14" s="29"/>
      <c r="D14" s="21">
        <v>40.238832000000002</v>
      </c>
      <c r="E14" s="26"/>
      <c r="F14" s="25"/>
      <c r="G14" s="25"/>
      <c r="H14" s="25"/>
    </row>
    <row r="15" spans="1:9" ht="18" customHeight="1">
      <c r="A15" s="27" t="s">
        <v>358</v>
      </c>
      <c r="B15" s="28" t="s">
        <v>359</v>
      </c>
      <c r="C15" s="29"/>
      <c r="D15" s="21">
        <v>23.885888000000001</v>
      </c>
      <c r="E15" s="26"/>
      <c r="F15" s="25"/>
      <c r="G15" s="25"/>
      <c r="H15" s="29"/>
    </row>
    <row r="16" spans="1:9" ht="18" customHeight="1">
      <c r="A16" s="27" t="s">
        <v>360</v>
      </c>
      <c r="B16" s="28" t="s">
        <v>361</v>
      </c>
      <c r="C16" s="25"/>
      <c r="D16" s="21">
        <v>0.82</v>
      </c>
      <c r="E16" s="26"/>
      <c r="F16" s="25"/>
      <c r="G16" s="25"/>
      <c r="H16" s="29"/>
      <c r="I16" s="11"/>
    </row>
    <row r="17" spans="1:8" ht="18" customHeight="1">
      <c r="A17" s="27" t="s">
        <v>362</v>
      </c>
      <c r="B17" s="28" t="s">
        <v>363</v>
      </c>
      <c r="C17" s="29"/>
      <c r="D17" s="21">
        <v>3.59</v>
      </c>
      <c r="E17" s="30"/>
      <c r="F17" s="25"/>
      <c r="G17" s="25"/>
      <c r="H17" s="25"/>
    </row>
    <row r="18" spans="1:8" ht="18" customHeight="1">
      <c r="A18" s="27" t="s">
        <v>364</v>
      </c>
      <c r="B18" s="28" t="s">
        <v>365</v>
      </c>
      <c r="C18" s="29"/>
      <c r="D18" s="21">
        <v>11.942944000000001</v>
      </c>
      <c r="E18" s="30"/>
      <c r="F18" s="25"/>
      <c r="G18" s="25"/>
      <c r="H18" s="29"/>
    </row>
    <row r="19" spans="1:8" ht="18" customHeight="1">
      <c r="A19" s="27" t="s">
        <v>366</v>
      </c>
      <c r="B19" s="28" t="s">
        <v>367</v>
      </c>
      <c r="C19" s="29"/>
      <c r="D19" s="21">
        <v>18.862245999999999</v>
      </c>
      <c r="E19" s="30"/>
      <c r="F19" s="25"/>
      <c r="G19" s="29"/>
      <c r="H19" s="29"/>
    </row>
    <row r="20" spans="1:8" ht="18" customHeight="1">
      <c r="A20" s="27" t="s">
        <v>368</v>
      </c>
      <c r="B20" s="28" t="s">
        <v>369</v>
      </c>
      <c r="C20" s="29"/>
      <c r="D20" s="21">
        <v>18.862245999999999</v>
      </c>
      <c r="E20" s="30"/>
      <c r="F20" s="29"/>
      <c r="G20" s="29"/>
      <c r="H20" s="25"/>
    </row>
    <row r="21" spans="1:8" ht="18" customHeight="1">
      <c r="A21" s="27" t="s">
        <v>370</v>
      </c>
      <c r="B21" s="28" t="s">
        <v>371</v>
      </c>
      <c r="C21" s="29"/>
      <c r="D21" s="21">
        <v>10.435864</v>
      </c>
      <c r="E21" s="26"/>
      <c r="F21" s="29"/>
      <c r="G21" s="29"/>
      <c r="H21" s="29"/>
    </row>
    <row r="22" spans="1:8" ht="18" customHeight="1">
      <c r="A22" s="31" t="s">
        <v>372</v>
      </c>
      <c r="B22" s="32" t="s">
        <v>373</v>
      </c>
      <c r="C22" s="29"/>
      <c r="D22" s="21">
        <v>3.7463820000000001</v>
      </c>
      <c r="E22" s="26"/>
      <c r="F22" s="29"/>
      <c r="G22" s="29"/>
      <c r="H22" s="29"/>
    </row>
    <row r="23" spans="1:8" ht="18" customHeight="1">
      <c r="A23" s="31" t="s">
        <v>374</v>
      </c>
      <c r="B23" s="32" t="s">
        <v>375</v>
      </c>
      <c r="C23" s="29"/>
      <c r="D23" s="21">
        <v>4.68</v>
      </c>
      <c r="E23" s="26"/>
      <c r="F23" s="29"/>
      <c r="G23" s="29"/>
      <c r="H23" s="29"/>
    </row>
    <row r="24" spans="1:8" ht="18" customHeight="1">
      <c r="A24" s="31" t="s">
        <v>376</v>
      </c>
      <c r="B24" s="32" t="s">
        <v>377</v>
      </c>
      <c r="C24" s="29"/>
      <c r="D24" s="21">
        <v>17.914415999999999</v>
      </c>
      <c r="E24" s="26"/>
      <c r="F24" s="29"/>
      <c r="G24" s="29"/>
      <c r="H24" s="29"/>
    </row>
    <row r="25" spans="1:8" ht="18" customHeight="1">
      <c r="A25" s="31" t="s">
        <v>378</v>
      </c>
      <c r="B25" s="32" t="s">
        <v>379</v>
      </c>
      <c r="C25" s="25"/>
      <c r="D25" s="21">
        <v>17.914415999999999</v>
      </c>
      <c r="E25" s="30"/>
      <c r="F25" s="25"/>
      <c r="G25" s="29"/>
      <c r="H25" s="29"/>
    </row>
    <row r="26" spans="1:8" ht="18" customHeight="1">
      <c r="A26" s="31" t="s">
        <v>380</v>
      </c>
      <c r="B26" s="32" t="s">
        <v>381</v>
      </c>
      <c r="C26" s="29"/>
      <c r="D26" s="21">
        <v>17.914415999999999</v>
      </c>
      <c r="E26" s="30"/>
      <c r="F26" s="29"/>
      <c r="G26" s="29"/>
      <c r="H26" s="29"/>
    </row>
    <row r="27" spans="1:8" ht="12.75" customHeight="1">
      <c r="B27" s="11"/>
    </row>
    <row r="28" spans="1:8" ht="12.75" customHeight="1">
      <c r="G28" s="11"/>
    </row>
    <row r="29" spans="1:8" ht="12.75" customHeight="1">
      <c r="B29" s="11"/>
    </row>
    <row r="30" spans="1:8" ht="12.75" customHeight="1">
      <c r="C30" s="11"/>
      <c r="G30" s="11"/>
    </row>
  </sheetData>
  <mergeCells count="2">
    <mergeCell ref="A2:H2"/>
    <mergeCell ref="A6:B6"/>
  </mergeCells>
  <phoneticPr fontId="23" type="noConversion"/>
  <printOptions horizontalCentered="1"/>
  <pageMargins left="0" right="0" top="1" bottom="1" header="0.5" footer="0.5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科技局办公室</cp:lastModifiedBy>
  <dcterms:created xsi:type="dcterms:W3CDTF">2015-06-05T18:19:00Z</dcterms:created>
  <dcterms:modified xsi:type="dcterms:W3CDTF">2021-04-23T08:43:54Z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